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mc:AlternateContent xmlns:mc="http://schemas.openxmlformats.org/markup-compatibility/2006">
    <mc:Choice Requires="x15">
      <x15ac:absPath xmlns:x15ac="http://schemas.microsoft.com/office/spreadsheetml/2010/11/ac" url="C:\Users\cpapageorgopoulou\Desktop\"/>
    </mc:Choice>
  </mc:AlternateContent>
  <xr:revisionPtr revIDLastSave="0" documentId="13_ncr:1_{06E40A22-87CD-46B7-96F7-4C2A8CA37E26}" xr6:coauthVersionLast="47" xr6:coauthVersionMax="47" xr10:uidLastSave="{00000000-0000-0000-0000-000000000000}"/>
  <bookViews>
    <workbookView xWindow="-120" yWindow="-120" windowWidth="29040" windowHeight="15840" tabRatio="523" xr2:uid="{00000000-000D-0000-FFFF-FFFF00000000}"/>
  </bookViews>
  <sheets>
    <sheet name="AXES 1- 4 (2)" sheetId="3" r:id="rId1"/>
  </sheets>
  <definedNames>
    <definedName name="_xlnm._FilterDatabase" localSheetId="0" hidden="1">'AXES 1- 4 (2)'!$A$8:$N$8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9" i="3" l="1"/>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78" i="3"/>
  <c r="M150" i="3"/>
  <c r="M149" i="3"/>
  <c r="M124" i="3"/>
  <c r="M125" i="3"/>
  <c r="M126" i="3"/>
  <c r="M127" i="3"/>
  <c r="M128" i="3"/>
  <c r="M129" i="3"/>
  <c r="M130" i="3"/>
  <c r="M131" i="3"/>
  <c r="M132" i="3"/>
  <c r="M133" i="3"/>
  <c r="M134" i="3"/>
  <c r="M135" i="3"/>
  <c r="M136" i="3"/>
  <c r="M137" i="3"/>
  <c r="M138" i="3"/>
  <c r="M139" i="3"/>
  <c r="M140" i="3"/>
  <c r="M141" i="3"/>
  <c r="M142" i="3"/>
  <c r="M143" i="3"/>
  <c r="M144" i="3"/>
  <c r="M145" i="3"/>
  <c r="M146" i="3"/>
  <c r="M123" i="3"/>
  <c r="M120" i="3"/>
  <c r="M77" i="3"/>
  <c r="A111" i="3"/>
  <c r="A112" i="3" s="1"/>
  <c r="A113" i="3" s="1"/>
  <c r="A114" i="3" s="1"/>
  <c r="A115" i="3" s="1"/>
  <c r="A116" i="3" s="1"/>
  <c r="A117" i="3" s="1"/>
  <c r="A110" i="3"/>
  <c r="M73" i="3"/>
  <c r="M74" i="3"/>
  <c r="M21" i="3"/>
  <c r="M71" i="3" l="1"/>
  <c r="M47" i="3" l="1"/>
  <c r="M12" i="3" l="1"/>
  <c r="A77" i="3" l="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M72" i="3"/>
  <c r="M70" i="3"/>
  <c r="M69" i="3"/>
  <c r="M68" i="3"/>
  <c r="M67" i="3"/>
  <c r="M66" i="3"/>
  <c r="M65" i="3"/>
  <c r="M64" i="3"/>
  <c r="M63" i="3"/>
  <c r="M62" i="3"/>
  <c r="M61" i="3"/>
  <c r="M60" i="3"/>
  <c r="M59" i="3"/>
  <c r="M58" i="3"/>
  <c r="M57" i="3"/>
  <c r="M56" i="3"/>
  <c r="M55" i="3"/>
  <c r="M54" i="3"/>
  <c r="M53" i="3"/>
  <c r="M52" i="3"/>
  <c r="M51" i="3"/>
  <c r="M50" i="3"/>
  <c r="M49" i="3"/>
  <c r="M48" i="3"/>
  <c r="M46" i="3"/>
  <c r="M45" i="3"/>
  <c r="M44" i="3"/>
  <c r="M43" i="3"/>
  <c r="M42" i="3"/>
  <c r="M41" i="3"/>
  <c r="A41" i="3"/>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M40" i="3"/>
  <c r="M39" i="3"/>
  <c r="M38" i="3"/>
  <c r="M37" i="3"/>
  <c r="M36" i="3"/>
  <c r="M35" i="3"/>
  <c r="M34" i="3"/>
  <c r="M33" i="3"/>
  <c r="M32" i="3"/>
  <c r="M31" i="3"/>
  <c r="M30" i="3"/>
  <c r="M29" i="3"/>
  <c r="M28" i="3"/>
  <c r="M27" i="3"/>
  <c r="M26" i="3"/>
  <c r="M25" i="3"/>
  <c r="M24" i="3"/>
  <c r="M23" i="3"/>
  <c r="M22" i="3"/>
  <c r="M20" i="3"/>
  <c r="M19" i="3"/>
  <c r="M18" i="3"/>
  <c r="M17" i="3"/>
  <c r="M16" i="3"/>
  <c r="M15" i="3"/>
  <c r="M14" i="3"/>
  <c r="M13" i="3"/>
  <c r="M11" i="3"/>
  <c r="M10" i="3"/>
  <c r="M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alcChain>
</file>

<file path=xl/sharedStrings.xml><?xml version="1.0" encoding="utf-8"?>
<sst xmlns="http://schemas.openxmlformats.org/spreadsheetml/2006/main" count="1051" uniqueCount="621">
  <si>
    <t>Priority Axes 1-4</t>
  </si>
  <si>
    <t xml:space="preserve">                 PA 2: A Sustainable and climate adaptable Cross-Border area</t>
  </si>
  <si>
    <t>Access2Heritage</t>
  </si>
  <si>
    <t>Pathways of accessible heritage tourism</t>
  </si>
  <si>
    <t>Management Body of Rodopi Mountain-Range National Park</t>
  </si>
  <si>
    <t>GR, BG</t>
  </si>
  <si>
    <t>GR</t>
  </si>
  <si>
    <t>Aqua-lity</t>
  </si>
  <si>
    <t>Application of innovative techniques for improving drinking water quality in urban areas</t>
  </si>
  <si>
    <t>Municipality of Oraiokastro</t>
  </si>
  <si>
    <t>ARA-CC</t>
  </si>
  <si>
    <t>The Аncient Rhodopes and Aegean-Cultural Corridor for supporting the development of the region</t>
  </si>
  <si>
    <t>MUNICIPALITY OF KARDZHALI</t>
  </si>
  <si>
    <t>BG</t>
  </si>
  <si>
    <t>094. Protection, development and promotion of public cultural and heritage assets</t>
  </si>
  <si>
    <t>BatsConserve</t>
  </si>
  <si>
    <t>Sustainable bats conservation in the cross border area</t>
  </si>
  <si>
    <t>South-West University "Neofit Rilski", Faculty of Economics</t>
  </si>
  <si>
    <t xml:space="preserve">The project aims at improving bats population (Chrioptera) along the bangs of Mesta (Nestos) River and caves in the region of Momchilgrad - Komotini through joint activities on conservation of significant bat habitats. Joint database will include information on species composition and state of bats within the project area. The database will be widely accessible and with opportunity for update. The database will be delivered by inventory of existing information, field work, research on correlation between bats and mosquitoes. Such a database will be extremely useful for later environmental researches in this territory as well as for informed decision-making, connected with bats conservation as well as biodiversity. A map of bat habitats within the project area will be developed as a solid base for further activities on bats conservation and two assessments on species diversity, activity and habitats of bats and potential threats and on favourable conservation status. Bat boxes will be delivered as a measure for bats conservation. Three Guidelines on bats conservation - in agro lands, in forests and in urban areas will be developed and trainings for farmers, forestries, local people, students and people with disabilities will be organized. </t>
  </si>
  <si>
    <t>085. Protection and enhancement of biodiversity, nature protection and green infrastructure</t>
  </si>
  <si>
    <t>BestU</t>
  </si>
  <si>
    <t>Best water Use</t>
  </si>
  <si>
    <t>Development Agency of Eastern Thessaloniki’s local authorities, “Anatoliki” S.A.</t>
  </si>
  <si>
    <t>Reinforcing protected areas capacity through an innovative methodology for sustainability</t>
  </si>
  <si>
    <t>BIO2CARE</t>
  </si>
  <si>
    <t>Democritus University of Thrace, Department of Production and Management Engineering</t>
  </si>
  <si>
    <t xml:space="preserve">085. Protection and enhancement of biodiversity, nature protection and green infrastructure </t>
  </si>
  <si>
    <t>Integrating Bulgaria-Greece cross-border significance historical and archeological assets into one sustainable thematic tourist destination</t>
  </si>
  <si>
    <t>BORDERLESS CULTURE</t>
  </si>
  <si>
    <t>Hellenic Ministry of Culture and Sports / General Directirate of Antiquities and Cultural Heritage</t>
  </si>
  <si>
    <t>CB Water Geopark</t>
  </si>
  <si>
    <t>Creation of a cross-border Water Assets Geopark in Nestos Area</t>
  </si>
  <si>
    <t>Municipality of Drama</t>
  </si>
  <si>
    <t>Certified Environmental Actors</t>
  </si>
  <si>
    <t>CEA</t>
  </si>
  <si>
    <t>Hunting Federation of Macedonia &amp; Thrace</t>
  </si>
  <si>
    <t>Crossing the paths of History and Culture</t>
  </si>
  <si>
    <t>CHIC</t>
  </si>
  <si>
    <t>Municipality of Komotini</t>
  </si>
  <si>
    <t>CREATION OF A CULTURAL DIPOLE IN THE CROSS BORDER AREA</t>
  </si>
  <si>
    <t>CULTURAL DIPOLE</t>
  </si>
  <si>
    <t>Municipality of Serres</t>
  </si>
  <si>
    <t>Initiative for improving the capacity and accessibility of tourism destinations in the cross border area</t>
  </si>
  <si>
    <t>Destinations for all</t>
  </si>
  <si>
    <t>Municipality of Garmen</t>
  </si>
  <si>
    <t>091. Development and promotion of the tourism potential of natural areas</t>
  </si>
  <si>
    <t>Developing Identity ON Yield, SOil and Site</t>
  </si>
  <si>
    <t>DIONYSOS</t>
  </si>
  <si>
    <t>Agricultural University of Athens, Department of Food Science &amp; Human Nutrition</t>
  </si>
  <si>
    <t>Protecting biodiversity at NATURA 2000 sites and other protected areas from natural hazards through a certified framework for cross-border education, training and support of civil protection volunteers based on innovation and new technologies</t>
  </si>
  <si>
    <t>eOUTLAND</t>
  </si>
  <si>
    <t>Network for the operational Support and Education of the volunteers' Associations in the field of Civil Protection against natural disasters - NSEA</t>
  </si>
  <si>
    <t>086. Protection, restoration and sustainable use of Natura 2000 sites</t>
  </si>
  <si>
    <t>Promotion and development of natural and cultural heritage of Bulgarian – Greek cross-border region through smart and digital tools</t>
  </si>
  <si>
    <t>eTOURIST</t>
  </si>
  <si>
    <t>Regional Municipalities Association MARITZA</t>
  </si>
  <si>
    <t>FIRE DETECTION</t>
  </si>
  <si>
    <t>High Technology for protection of Biodiversity through early fire detection in high significance protected forest areas</t>
  </si>
  <si>
    <t>Municipality of Soufli</t>
  </si>
  <si>
    <t>Cross Border Planning and Infrastructure Measures for Flood Protection</t>
  </si>
  <si>
    <t>FLOOD PROTECTION</t>
  </si>
  <si>
    <t>Region of Central Macedonia</t>
  </si>
  <si>
    <t xml:space="preserve">The main objective of the project is to increase the level of protection against floods in the c/b area of Greece and Bulgaria and especially in areas with high probability of flood events across the two international river basins of Struma/Strymon and Evros/Maritsa. In order to achieve this main objective, PBs have concluded on a number of sub-objectives which then were transformed into concrete actions. The sub-objectives of the project are:
• improvement/support/maintenance of existing permanent flood protection infrastructure in order to either increase their ability to constrain flood water or facilitate better water flow and therefore reduce the risk of flood
• supply of necessary equipment that will enable PBs to react promptly against imminent floods and constrain the negative effects of water in flood areas
• Enhance the cooperation between competent authorities in the two countries and their capacity to address climate change </t>
  </si>
  <si>
    <t>FORPRO</t>
  </si>
  <si>
    <t>COMMON CROSS-BORDER POLICIES FOR FORESTRY PROTECTION</t>
  </si>
  <si>
    <t xml:space="preserve"> Regional Forest Directorate - Kardzhali</t>
  </si>
  <si>
    <t>Groundwater REsource managemENt for non-Potable water pUrposes, baseMent protection, and heating - Pilot application</t>
  </si>
  <si>
    <t>GREEN PUMP</t>
  </si>
  <si>
    <t>Aristotle University of Thessaloniki, Department of Physics</t>
  </si>
  <si>
    <t>Integrated Tourism Approach For the Development of Cultural and Natural Sites in Chepelare, Bg and Prosotsani, Gr</t>
  </si>
  <si>
    <t>INTEGRA_TOUR</t>
  </si>
  <si>
    <t>Municipality of Chepelare</t>
  </si>
  <si>
    <t>Joint actions for the development and implementation of new technologies for the optimal management of water resources in the urban environment</t>
  </si>
  <si>
    <t>LYSIS</t>
  </si>
  <si>
    <t>Promotion and Development of YMC(H)A-Youth Mobilization-Cultural Heritage and Athletic Valorization</t>
  </si>
  <si>
    <t>PROMO - YMC(H)A</t>
  </si>
  <si>
    <t>Young Men’s Christian Association (YMCA)– Thessaloniki</t>
  </si>
  <si>
    <t>SOS for endangered traditional vine varieties</t>
  </si>
  <si>
    <t>VineSOS</t>
  </si>
  <si>
    <t>Executive Agency on Vine and Wine</t>
  </si>
  <si>
    <t>Water resources efficiency and conservative use in drinking water supply systems</t>
  </si>
  <si>
    <t>WATER RESCUE</t>
  </si>
  <si>
    <t>MUNICIPAL WATER SUPPLY AND SEWERAGE COMPANY OF KOMOTINI</t>
  </si>
  <si>
    <t>021. Water management and drinking water conservation (including river basin management, water supply, specific climate change adaptation measures, district and consumer metering, charging systems and leak reduction)</t>
  </si>
  <si>
    <t>Enhancing biodiversity through sustainable management and protection of rare species habitat in Nestos and Ardas rivers and the Rodopi Mountain Range</t>
  </si>
  <si>
    <t>WILD LIFE FOR EVER</t>
  </si>
  <si>
    <t>Region of Eastern Macedonia and Thrace</t>
  </si>
  <si>
    <t>Joint Water REsources management System for Long-term Efficiency</t>
  </si>
  <si>
    <t>WRESTLE</t>
  </si>
  <si>
    <t>Municipal Enterprise for Water and Sewage of Alexandroupoli</t>
  </si>
  <si>
    <t>PA 3: A better interconnected Cross-Border Area</t>
  </si>
  <si>
    <t>Aiming at Improving Cross - Border Accessibility</t>
  </si>
  <si>
    <t>EGNATIA ODOS SA</t>
  </si>
  <si>
    <t>CrossBo</t>
  </si>
  <si>
    <t>PA 4: A socially inclusive Cross-Border area</t>
  </si>
  <si>
    <t>Integrated approach for social inclusion in BG – GR region by supporting employability and by developing social entrepreneurship</t>
  </si>
  <si>
    <t>ACCESS FOR ALL</t>
  </si>
  <si>
    <t>Municipality of Krumovgrad</t>
  </si>
  <si>
    <t>053. Health infrastructure</t>
  </si>
  <si>
    <t>The common problems &amp; challenges that will be tackled by the project are based on the CB area that includes some of the most deprived &amp; isolated communities of both countries where there is lack of provision of social services to vulnerable groups &amp; where there are professionally &amp; financially challenged groups for which is difficult to be integrated in the labour market. To address them the project approach provides an integrated approach for social inclusion in BG-GR region by supporting employability &amp; by developing social entrepreneurship through development of new social enterprise in Krumovgrad, BG - 1 Center for temporary housing of people in need &amp; through the establishment of 2 offices for support of social entrepreneurship - 1 in Krumovgrad, Bg &amp; 1 in Topeiros, Gr which will increase social services delivery to communities in CB area with poor socio-economic indicators, will support employment in social enterprises sector in the CB area, will promote &amp; expand social entrepreneurship in CB area. Project overall objective is to contribute to expanding social entrepreneurship in BG-GR region through providing support for social inclusion of vulnerable groups &amp; through establishment of common tool for social entrepreneurship promotion. The project provides actions for establishment of 1 new social enterprise in Krumovgrad - Center for temporary housing for people in need which will provide services to local community benefiting from exchange of experience with Greece. This social enterprise will be an adequate alternative to solve problems of a certain group in the community - it will satisfy specific daily needs, organize leisure time &amp; provide efficient protection &amp; social integration.</t>
  </si>
  <si>
    <t>ACTions for the SuppOrt and enhancement of SocIAl entrepreneurship at Local level</t>
  </si>
  <si>
    <t>ACT SOCIAL</t>
  </si>
  <si>
    <t>Municipality of Thermi</t>
  </si>
  <si>
    <t>113. Promoting social entrepreneurship and vocational integration in social enterprises and the social and solidarity economy in order to facilitate access to employment</t>
  </si>
  <si>
    <t>Cross border Action Plan for the Development and Operation of an Executive Mechanism for the Support and Promotion of Social Entrepreneurship in the context of the Social Economy and Social Innovation</t>
  </si>
  <si>
    <t>Action Plan for Social Entrepreneurship</t>
  </si>
  <si>
    <t>Social agri-entrepreneurship for people with disabilities in the crossborder area</t>
  </si>
  <si>
    <t>AGRI-ABILITY</t>
  </si>
  <si>
    <t>Association for People with Mobility Problems and Friends in the Prefecture of Rhodope "PERPATO"</t>
  </si>
  <si>
    <t>e-Social Health Care</t>
  </si>
  <si>
    <t xml:space="preserve"> e-SOHECA</t>
  </si>
  <si>
    <t>Municipality of Nestos</t>
  </si>
  <si>
    <t xml:space="preserve">053. Health infrastructure </t>
  </si>
  <si>
    <t>Receive Emergency/Daily needed HEALTHcare through innovations in the cross border area</t>
  </si>
  <si>
    <t>E/HEALTH</t>
  </si>
  <si>
    <t>Center for emergency care Kardzhali</t>
  </si>
  <si>
    <t>Improving Healthcare Access through a Personal Health Monitoring System</t>
  </si>
  <si>
    <t>eHealth Μonitoring</t>
  </si>
  <si>
    <t>Centre of Caring and Solidarity of Komotini Municipality</t>
  </si>
  <si>
    <t>Reducing access inequalities in primary healthcare for socially significant diseases at CB Area’s deprived communities</t>
  </si>
  <si>
    <t>General hospital of Thessaloniki “G. Papanikolaou” - PHT Organic Unit Psychiatric Hospital of Thessaloniki</t>
  </si>
  <si>
    <t>Equal2Health</t>
  </si>
  <si>
    <t>“Green” employment in the management of biowastes</t>
  </si>
  <si>
    <t>Green_Crew</t>
  </si>
  <si>
    <t>Enhancement of social entrepreneurship through the establishment of support structures in the CB area</t>
  </si>
  <si>
    <t>Municipality of Pilea-Hortiatis</t>
  </si>
  <si>
    <t>Growing Social</t>
  </si>
  <si>
    <t>Improving quality and accessibility of social health care services in cross-border regions</t>
  </si>
  <si>
    <t>Health Care Centre</t>
  </si>
  <si>
    <t>Regional health inspection-Blagoevgrad</t>
  </si>
  <si>
    <t>Provision of Health care and Social services to vulnerable communities in the BG-GR CB area</t>
  </si>
  <si>
    <t>HS-Care</t>
  </si>
  <si>
    <t>Municipality of Strumyani</t>
  </si>
  <si>
    <t>Interregional Social Enterprise Empowerment</t>
  </si>
  <si>
    <t>I-SEE</t>
  </si>
  <si>
    <t xml:space="preserve"> Region of Eastern Macedonia and Thrace</t>
  </si>
  <si>
    <t xml:space="preserve">“I see” project main objective is the Support of social entrepreneurship in Eastern Macedonia - Thrace and Smolyan CBC regions by encouragement of social entrepreneurship and social inclusion and increasing employment in social groups in risk. The project specific objectives are: 
- to establish support structures for social entrepreneurship
- to develop support mechanism and appropriate tools for social enterprises
- to build the capacity of social entrepreneurship consultants
- to raise awareness for social entrepreneurship
The project outputs include:
- Two support structures for social entrepreneurship, one in Xanthi and one in Smolyan. 
- Studies of the contribution and role of the social economy in the two regions incl. action plan and recommendations.
- Support tools for the operation of the two support structures: a blended tool for the identification of needs and evaluation of social entrepreneurship ideas, a business guide for social entrepreneurship in the region, incl. interactive web-version, a franchising model- Capacity building activities for the staff of the support structures.
- Awareness raising activities, including networking events, thematic workshops, transnational networking between social enterprises and the organisation of an info day at the end of the project, for the promotion of social entrepreneurship and the promotion of the social enterprises that will be formed by the end of the project </t>
  </si>
  <si>
    <t>Integrated Territorial Synergies for Children Health and Protection II</t>
  </si>
  <si>
    <t>INTERSYC II</t>
  </si>
  <si>
    <t>The Smile of the Child</t>
  </si>
  <si>
    <t>Improving access and quality of health services in inaccessible and remote settlements of the border region of Gotse Delchev Municipality and Municipality of Paggaio</t>
  </si>
  <si>
    <t>Med4All</t>
  </si>
  <si>
    <t>Municipality of Gotse Delchev</t>
  </si>
  <si>
    <t>Promoting health on successful grounds: Enhancing hospitals' cooperation on emergencies</t>
  </si>
  <si>
    <t>MediciNet II</t>
  </si>
  <si>
    <t>General Hospital of Komotini "Sismanogleio"</t>
  </si>
  <si>
    <t>Remote Healthcare Service Provision</t>
  </si>
  <si>
    <t>RemoteCARE</t>
  </si>
  <si>
    <t>SMART MEDICINE</t>
  </si>
  <si>
    <t>SMART_MED</t>
  </si>
  <si>
    <t>Municipality of Dimitrovgrad</t>
  </si>
  <si>
    <t>Strenghtening primary Medical care in IsoLated and deprived cross-border arEas</t>
  </si>
  <si>
    <t>SMiLe</t>
  </si>
  <si>
    <t>4th Health District of Macedonia-Thrace</t>
  </si>
  <si>
    <t>Handicrafts and social economy: A driver for socially inclusive growth in the CB region</t>
  </si>
  <si>
    <t>International Initiatives for Cooperation</t>
  </si>
  <si>
    <t>Social Crafts</t>
  </si>
  <si>
    <t>Supporting Social Enterprises in combating poverty and social exclusion</t>
  </si>
  <si>
    <t>Central Market of Thessaloniki</t>
  </si>
  <si>
    <t>SOCIAL PLATE</t>
  </si>
  <si>
    <t>Support of Social Enterprises and Enhancement of Employment</t>
  </si>
  <si>
    <t>SoSEDEE</t>
  </si>
  <si>
    <t>Policies for Enhancing Access to Health Services in Deprived Areas</t>
  </si>
  <si>
    <t>Regional Development Agency of Rodopi S.A.</t>
  </si>
  <si>
    <t>The Healthy Municipality</t>
  </si>
  <si>
    <t>ReinFORCE SOCIAL Entrepreneurial Spirit through setting up Innovative Support Structures in the cross-border Territory</t>
  </si>
  <si>
    <t>SOCIAL FORCES</t>
  </si>
  <si>
    <t xml:space="preserve"> Regional Development Agency of Rodopi S.A.</t>
  </si>
  <si>
    <t>ARDICO</t>
  </si>
  <si>
    <t xml:space="preserve">Ardino and Didymoteicho connected through past and future </t>
  </si>
  <si>
    <t>Municipality of Ardino</t>
  </si>
  <si>
    <t>BIO-INNOVATE</t>
  </si>
  <si>
    <t>Fauna Assessment and management to safeguard Biodiversity in cross - border mountainous areas of Bulgaria and Greece: Innovative approaches to estimate monitor and protect biodiversity in local ecosystems</t>
  </si>
  <si>
    <t xml:space="preserve">ARISTOTLE UNIVERSITY OF THESSALONIKI - SPECIAL ACCOUNT FOR RESEARCH FUNDS - DEPARTMENT OF VETERINARY MEDICINE </t>
  </si>
  <si>
    <t xml:space="preserve"> 085. Protection and enhancement of biodiversity, nature protection and green infrastructure</t>
  </si>
  <si>
    <t>CULSTAGE</t>
  </si>
  <si>
    <t>STAGE FOR CROSS BORDER CULTURE</t>
  </si>
  <si>
    <t>Municipality of Paggaio</t>
  </si>
  <si>
    <t>EnvironmentYou</t>
  </si>
  <si>
    <t>Environmental Management Enhancement by Youth-run SMEs</t>
  </si>
  <si>
    <t>Hellenic National Youth Council</t>
  </si>
  <si>
    <t>FLOODGUARD</t>
  </si>
  <si>
    <t>Integrated actions for joint coordination and responsiveness to flood risks in the Cross Border area</t>
  </si>
  <si>
    <t>Fire Safety and Civil Protection Directorate General, Ministry of the Interior</t>
  </si>
  <si>
    <t>087. Adaptation to climate change measures and prevention and management of climate related risks e.g. erosion, fires, flooding, storms and drought, including awareness raising, civil protection and disaster management systems and infrastructures</t>
  </si>
  <si>
    <t>Green Urban Territories - Better Place to Live</t>
  </si>
  <si>
    <t>Municipality of Svilengrad</t>
  </si>
  <si>
    <t>Mineral Paths</t>
  </si>
  <si>
    <t>Mineral Paths; Vacations and Nature with a blink</t>
  </si>
  <si>
    <t>Municipality of Myki</t>
  </si>
  <si>
    <t>VIRTUAL AND MOBILE MUSEUM OF BIODIVERSITY</t>
  </si>
  <si>
    <t>Municipality of Kresna</t>
  </si>
  <si>
    <t>MOBILE BIODIVERSITY</t>
  </si>
  <si>
    <t>Modernization, promotion and exploitation of caves</t>
  </si>
  <si>
    <t>My Caves</t>
  </si>
  <si>
    <t>Municipality of N. Zichni</t>
  </si>
  <si>
    <t>RENOVATION</t>
  </si>
  <si>
    <t>Local assets exploitation for the development of peripheral intercultural cross border capacity</t>
  </si>
  <si>
    <t>Community center Yane Sandanski- 1928</t>
  </si>
  <si>
    <t xml:space="preserve"> 094. Protection, development and promotion of public cultural and heritage assets</t>
  </si>
  <si>
    <t>River PLUS</t>
  </si>
  <si>
    <t>STRYMONAS COOPERATION CORRIDOR</t>
  </si>
  <si>
    <t>Municipality of Simitli</t>
  </si>
  <si>
    <t xml:space="preserve">SYNERGIA </t>
  </si>
  <si>
    <t>Synergy between the people, the cultural and the natural heritage in Municipalities of Lyubimets, Ivailovgrad and Orestiada</t>
  </si>
  <si>
    <t>Lyubimets Municipality</t>
  </si>
  <si>
    <t>Terra-Mine</t>
  </si>
  <si>
    <t>Sustainable Eco-Cultural Valorization of Mines and Quarries Sites in the Cross-Border Area</t>
  </si>
  <si>
    <t>Municipality of Madan</t>
  </si>
  <si>
    <t>TOURISM-e</t>
  </si>
  <si>
    <t xml:space="preserve"> Innovative instruments for the preservation and promotion of cultural heritage in the cross border area</t>
  </si>
  <si>
    <t>Ministry of Tourism, Republic of Bulgaria</t>
  </si>
  <si>
    <t>According to existing data, in the border area of Greece Bulgaria, already operate 501 social enterprises in Bulgarian and 37 in Greek regions (160 other social enterprises are foreseen through the "Regional Mechanism"). However there are no adequate and accurate information about the scale of employment (except for the Greek side:&gt; 350 people), their available services, their target groups, the effectiveness and efficiency of their services, etc. However, there are strong indications that highlight: - low degree of social innovation, 
- shortfall in administrative and sales functions (management and marketing) and even widely in professional skills; - unsatisfactory access to information and counseling services for financial tools to support their operations; - the low level of networking and synergies, even when addressed to similar services in the same target group.
According to the main approach of the project, to overcome these deficits of social enterprises in the cross border area, is required an organized, stable and continuous support for social enterprises by a cross area range executive body. The main functions / activities of this executive body (Mechanism) are: - Recording and evaluation of social enterprise characteristics (number of employees, scope of activity, turnover, number of beneficiaries, organizational structure, synergy / partnerships, funding, etc.); - Diagnosis of social enterprise’s needs in features, services and professional skills; - Development of methodological framework of social indicators in interest fields of social enterprises - Monitoring of relevant social indicators; - Development of training packages and counseling packages in the form of “multipliers coachers”.                                                                        
The main objectives of the project are connected with each other and are: - to strengthen the organizational capacity / efficiency as well as the productivity and the implementation of innovation, by social enterprises; - improving the quality of products / services and the promotion of social enterprise products / services to a wider audience of vulnerable groups on both sides of the border region;  - the expansion of potential markets for social enterprises, including access to public contracts; - encouraging and enabling young, mainly, citizens in social entrepreneurship. These objectives are directly related to the specific objective of the investment priority 9c (expansion of social entrepreneurship in the cross border area), and also to the investment priority’s outcomes (a) Development of existing and creating new social enterprises, b) Increasing the employment of social enterprises, c) Increasing the services of social enterprises.</t>
  </si>
  <si>
    <t>The project aims to develop and validate an efficient and advanced ICT based integrated health information system that not only provides a mean for monitoring health parameters outside of the traditional hospital environment but also is able to create a permanent link between patients and healthcare personnel thus providing a direct improvement of the concept of equal access, equal quality and efficiency of health monitoring for the societal and economical development of enlarged Europe. The strategic goal is the improvement of public health and quality of life, adapting to changing needs and utilizing existing and new technological capabilities, while at the same time increasing the efficiency and cost-effectiveness of these services.
The main target of the project is to study, design and implement a novel, user friendly, flexible, highly efficient, interactive mobile application for health monitoring.The project contributes to E2020 strategy regarding “smart growth”, “sustainable growth” and “inclusive growth” objective by promoting “access for all” to health care using telemedicine and telecare infrastructure and other technology-oriented health care provision methods and will try to improve access to primary and emergency health care (at isolated and deprived communities) in the cross border area by providing a personal mobile healthcare system on the base of the mobile video supporting device allowing ambulant patients: (1) Remote monitoring of the patient's state; (2) Patient's continuous self control; (3) Live contact from any place -any time with professional medical staff through modern communication network. 
The system with micro-electrodes integrated directly into cellular device/PDA is intended for healthy population interested in health status self-control and can be adopted also for chronically ill population.</t>
  </si>
  <si>
    <t xml:space="preserve">The general objective of the Project is to reduce health inequalities in CB area by protecting citizens from socially sensitive diseases, promoting health prevention, foster supportive environments for healthy lifestyles and encouraging innovation in health.
The Project will focus on the following categories of diseases: a) main non-communicable diseases (NCDs) mainly cardiovascular diseases (including cholesterol), chronic respiratory diseases and diabetes 40% of the population affected; b) Psychiatric (mental) diseases.Both of the above categories of diseases are related to deprivation, poverty, inequality and other social and economic determinants of health.
The main delivered outputs of  “equal2health” project are:
1)1 joint “Observatory equal2health for socially significant diseases” in CB area 
2) 2 Mobile Units for providing medical exams and prevention awareness campaign in all CB area.
3) 2 Pilot Action implementation on deprived &amp; isolated communities (1 in Roma community in Diavata Thessaloniki, 1 in Mountainous/rural isolated area of Nedelino Municipality in Rhodopi mountain). 
4) Awareness campaign to main taget population and to Medical Staff and Autorities
5)Policy recommendation on reducing health inequalities and dealing with the commonly and socially significant diseases. 
The outputs contribute to the achievement of specific objective of the Programme as well as to the achievement of its output and result indicators.The issue of equal access to health is an important EU policy, which recently have been put in high priority and by now so little progress have been achieved. The project with its research and recommendations will contribute substantially to National compliance with EU relevant policies and priorities. </t>
  </si>
  <si>
    <t xml:space="preserve">The main idea of the Project is based on ascertaining the community of the problems faced by the vulnerable group of children on both sides and the capitalization of the project INTERSYC that LB implement with great success during the previous programming period. 
This assertion is the result of a long-term cooperation between the partners.  as the long-term cooperation between The Smile of the Child (SOC) and the NGO Nadja Centre Foundation (NCF), who already work together at the South Eastern Europe Center (SEEC), which was founded by the SOC, in the European Federation MCE and the International Union CHI and INTERSYC.  This powerful relationship is accompanied by local collaborations between partners of this project that are of the same nationality.
The recent official authorization of the NCF for the operation of 116000 and the 15-year powerful presence of the LP at different points in the area of implementation (Thessaloniki, Komotini Municipality) and the breadth of its activities (116000 and 1056 phone lines, SEEC,  preventative medicine programs, Hospitality Houses, Support Centers etc.) in combination with similar previous specialized actions of the cooperating partners has led to the search for a more stable form of networking and cooperation.  The contribution of the project to the goals of the program lies in improving the attractiveness of the area by improving the quality of life of the residents by focusing on the target group of children.  
The addressing of crucial social problems such as trafficking, which is linked directly to the disappearances of children, the support of families in crisis and the ensuring of good health for children are decisive factors for keeping the local population in its residence, strengthening the relationships between the two sides and creating a favorable environment for the development of sustainable economic activities.
The activities of INTERSYC II will cover even extended areas with the same and even more intensive needs of preventive medicine actions for children, especially under the current socioeconomic circumstances.  The participation of Regional Inspectorate of Education of Blagoevgrad will give the opportunity to SOC to expand activities and project results </t>
  </si>
  <si>
    <t xml:space="preserve">MediciNet II project is the follow-up of the succesful cross-border project entitled "MediciNet: Enhancement of cooperation between Komotini's and Kardjali's hospitals and medical staff for their best response in case of emergency issues focusing on car accidents", implemented under the 2nd Call for Proposals of the ETCP Greece-Bulgaria 2007-2013. Having been evaluated as a “Best Practice” project by the MA of ETC Programs and also been selected by the Ministry of Health as the Greek candidate for "The State of Kuwait Prize for Research in Health Promotion" and the "United Arab Emirates Health Foundation Prize" WHO 2015's awards, both partners considered high priority the continuance of Medicinet. It should be noted that, although both hospitals benefited through their participation in the first project, they still face important day-to-day problems due to insufficient or old medical infrastructure and equipment. 
For the time being, both hospitals cannot face efficiently important emergency situations, so the common practice is the transportation of these incidents in bigger and more centralized hospital units. Considering though that the territorial responsibility of the two hospitals covers a total population of 264.847,00 people, in an area characterized by the intense complexity of each population including Pomak, Roma, immigrants etc, their substantial and immediate renovation and re-equipping is more than a necessity. At the same time, both hospitals consider this new call as an excellent opportunity to continue working together at local &amp; cross-border level aiming to the provision of high quality health services at the local population, overpassing geographical &amp; socio-economical obstacles in daily practice. The MediciNet II Project aims to improve the effectiveness of the health care system as a whole by improving the existing and setting up new emergency service capabilities, in order to be able to encounter emergencies occurring in the area.
Among the main outputs of the project are included the supply of medical equipment for the total renovation of the surgery department at Komotini, the supply of specific medical equipment for the Hospital of Kardzhali that also focuses on emergency and primary needs, as well as the development of WEB and mobile device applications that will enable remote access to patient electronic medical record, providing GPs in remote areas access to patient medical records.
Finally, the originality and the added value of the project is identified in the development and use of new technologies in favor of patients located in remote and disadvantaged areas, contributing also to the improvement of the effectiveness of the health care system as a whole. This fact in combination with the new improved medical infrastructure &amp; services developed within the project, will ensure a better quality of life to citizens of the cross-border area, enhancing the feeling of security for them &amp; their families. 
</t>
  </si>
  <si>
    <t xml:space="preserve">The overall objective of the project is to invest in health infrastructure which contributes to regional and local development, reducing inequalities in terms of health status. The purpose of the Project is to improve the effectiveness of the primary health care system and indirectly manage to provide better health coverage to deprived communities shifting from the institutional to community-based services. As such it concentrates on actions that promote the quality and efficiency of primary care services.
The main output is the development of Joint eHealth Data Base of the citizens of the two partnering areas as well as the establishment of a Practice for Telemedical Services and a Trans border team of specialsits (3 from each side) through the Pilots. There is a number of longer term outputs that relate to the regulation and growth of telemedical services like:
The benefits to people’s health; Associated cost savings for the partners as well as Environmental benefits through lower energy consumption.
Outputs that need to be defined for the residents of the two partnering areas: Access to specialized health care services to remote areas; Access to expertise of Medical Specialists to a larger population without physical referral; Reduced visits to specialty hospitals for long term follow-up care for the aged and terminally ill patients.
Outputs defined for the Physicians from the two partnering areas: Improved diagnosis and better treatment management; Access to computerized, comprehensive data of patients; Quick and timely follow-up of patients discharged after palliative care; Continuing education or training through video conferencing periodically.
The project will also develop a sustainable Community-based primary health care network that will help to progressively shift from the institutional to community-based services in order to decongest hospitals service volumes and increase overall health care capacity and responsiveness. The network will cover the cross-border area of Drama, Evros and Haskovo. 
</t>
  </si>
  <si>
    <t>PA 1: A Competitive and Entrepreneurship Promoting Cross-Border Area</t>
  </si>
  <si>
    <t>AGRO BUSINESS ACADEMY</t>
  </si>
  <si>
    <t>Creative Hub</t>
  </si>
  <si>
    <t>INNO WAVE</t>
  </si>
  <si>
    <t>SEA</t>
  </si>
  <si>
    <t xml:space="preserve">FAIR FOR ALL </t>
  </si>
  <si>
    <t>EU 2 BIO</t>
  </si>
  <si>
    <t>CB CARBONFREE</t>
  </si>
  <si>
    <t>CapTour</t>
  </si>
  <si>
    <t>SeeG</t>
  </si>
  <si>
    <t>DLTech UP</t>
  </si>
  <si>
    <t>SCD</t>
  </si>
  <si>
    <t>4th Industrial Revolution</t>
  </si>
  <si>
    <t>STRENGTHEN</t>
  </si>
  <si>
    <t>PEIRA</t>
  </si>
  <si>
    <t>FINANCIAL INSTRUMENTS</t>
  </si>
  <si>
    <t>BC</t>
  </si>
  <si>
    <t>FLOREO</t>
  </si>
  <si>
    <t>ENGINE-HUBs</t>
  </si>
  <si>
    <t>EnterValue</t>
  </si>
  <si>
    <t>INNOBUS</t>
  </si>
  <si>
    <t>MarCh</t>
  </si>
  <si>
    <t>Game of Business</t>
  </si>
  <si>
    <t>CIRCUIT</t>
  </si>
  <si>
    <t>Co/Working</t>
  </si>
  <si>
    <t>BU4Inno</t>
  </si>
  <si>
    <t>AGROFFICIENCY</t>
  </si>
  <si>
    <t>GO INT</t>
  </si>
  <si>
    <t>GR-BG BUSINESS PASSPORT</t>
  </si>
  <si>
    <t>QUAL FARM</t>
  </si>
  <si>
    <t>REMICRO LOCAL</t>
  </si>
  <si>
    <t>E.VE.CR.I.</t>
  </si>
  <si>
    <t>Enabling SMEs for the 4th Industrial Revolution</t>
  </si>
  <si>
    <t>ASSOCIATION OF NORTHERN GREECE INFORMATICS COMPANIES</t>
  </si>
  <si>
    <t>The overall objectives of the ‘4th Industrial Revolution’ project can be summarized as follows:
• Identify the growth opportunities for the SME ecosystem under the major economic and societal change of the 4th Industrial Revolution.
• Conclude the weaknesses and the gaps and propose the appropriate strategies and policies and methods, in the cross-border area.
• Access SME readiness and adaptability for the changing technology landscape.
• Provide a comprehensive state of the art description in the major technological breakthrough forming the 4th Industrial revolution.
• Identify sectors and opportunities.
• Awareness actions in the cross-border area, including the organization of the 4th Industrial Revolution forum along with the Greek-German Chamber and the Technology Forum.
By fulfilling the above mentioned objectives, the project will strengthen the factors affecting entrepreneurial success and will stimulate in general business creation in the cross-border area of the Greece-Bulgaria Programme.</t>
  </si>
  <si>
    <t>066.  Advanced support services for SMEs and groups of SMEs (including management, marketing and design services)</t>
  </si>
  <si>
    <t>Agro and tourism business academy - SME support system</t>
  </si>
  <si>
    <t>EUROINTEGRA ASSOCIATION</t>
  </si>
  <si>
    <t>Enhancing the Competitiveness and Sustainable Growth in the Agrofood Sector through the promotion of Circular Economy</t>
  </si>
  <si>
    <t>Chamber of Small &amp; Medium Sized Industries of Thessaloniki</t>
  </si>
  <si>
    <t>Business council</t>
  </si>
  <si>
    <t>DEVELOPMENT OF INNOVATIVE STARTUP COMPANIES</t>
  </si>
  <si>
    <t xml:space="preserve">Βusiness of Κnowledge and Ιnnovation in the primary and related secondary sector  </t>
  </si>
  <si>
    <t xml:space="preserve">Centre for Research and Technology-Hellas (CERTH) </t>
  </si>
  <si>
    <t>An Initiative on Capitalising Tourism's prospects of the region</t>
  </si>
  <si>
    <t>CapTour project consists of a set of actions, to be implemented over a 2years period with an ultimate goal to strengthen the key factors affecting entrepreneurial success in the tourism industry within the CB area. The project is focusing in the SMEs of this sector, since the place and role of small and medium enterprises in the tourism and hospitality industry have a great impact to the socio-economic development of the CB area and tourism entrepreneurship development is considered as a dynamic factor in the development of local communities.
Strengthening the factors affecting entrepreneurship in tourism industry development entails the realization of concrete actions with a great impact in the Organizational, the Network and the Technological factors affecting it. Its implementation is expected to result in the: 
- Enhancement of the entrepreneurial business support environment in tourism sector that nurtures entrepreneurship and entrepreneurs (including startups) through the provision of tailored services to their real needs (e.g. provision of personalized support services) and through the realization of activities targeting at building business networks. 
- Strengthening of cross-border business opportunities in the tourism through the realization of concrete activities such as the realization of sectoral round tables, building networks business forums, study visits, thematic workshops and finally the establishment of a business forum as a meeting point of the businesses active in the value chain of tourism.
- Enhancing skills and capacity building in tourism sector through the realization of skills enhancement trainings, short sessions for boosting business skills, consultancy group sessions and the provision of personalized support services and business coaching for entrepreneurs.
While, after its completion and through the development of the “Partnership Opportunity Platform” – a platform that will stay live and updated after project’s completion - the main results of the project will contribute further to the improvement of entrepreneurship conditions. 
The project, at this 2nd phase of evaluation, is seen as of even more crucial importance for (a) the sector and (b) the cross border area, due to the impact that the ongoing health crisis (COVID-19) has in it which resulted to major changes in the touristic industry overall, compared to the state of things during its initial application. CapTour’s partners, who are key stakeholders of the specific sector of the eligible programme area, now more than ever before, stress the need for exploiting any possible opportunity for addressing the major concerns that this crisis raised, therefore address this initiative as a tool in achieving the businesses adaptation to the ‘new era’ of things.</t>
  </si>
  <si>
    <t>HELLLENIC HOTELIERS FEDRATION</t>
  </si>
  <si>
    <t>ENHANCEMENT OF BUSINESS BRANDING THROUGH THE DEVELOPMENT OF A CARBON FOOTPRINT EVALUATION SYSTEM IN THE CROSS BORDER AREA</t>
  </si>
  <si>
    <t>GREEK EXPORTΕRS' ASSOCIATION</t>
  </si>
  <si>
    <t>Promoting Circular Economy Incubator for Youth</t>
  </si>
  <si>
    <t>SOCIAL INNOVATION AND COHESION INSTITUTE</t>
  </si>
  <si>
    <t>Promoting entrepreneurship by supporting promising innovative ideas through pre-incubating mechanisms</t>
  </si>
  <si>
    <t xml:space="preserve">Alexander Innovation Zone S.A. </t>
  </si>
  <si>
    <t>Development of a Creative Hub for offering support to fashion graduates, young artists start-ups and development mechanisms to the fashion sector of the cross-border area</t>
  </si>
  <si>
    <t xml:space="preserve">Thessaloniki Chamber of Commerce and Industry </t>
  </si>
  <si>
    <t>Accelerating Blockchains for Good</t>
  </si>
  <si>
    <t>EUROPEAN INSTITUTE FOR LOCAL DEVELOPMENT</t>
  </si>
  <si>
    <t>ELECTRIC VEHICLES AND CHARGING CROSSBORDERS INFRASTRUCTURE</t>
  </si>
  <si>
    <t>Alliance of Producers of Ecological Energy-BG</t>
  </si>
  <si>
    <t>Creating “Circular Business” by young ENGINEers at the cross-border area of Greece-Bulgaria.</t>
  </si>
  <si>
    <t>TECHNICAL CHAMBER OF GREECE/SECTION OF CENTRAL MACEDONIA</t>
  </si>
  <si>
    <t>Creating new value chain based upon an holistic enterprise support mechanism</t>
  </si>
  <si>
    <t>TRADERS ASSOCIATION OF THESSALONIKI</t>
  </si>
  <si>
    <t>EURO bio REGION MARITZA EVROS</t>
  </si>
  <si>
    <t>ASSOCIATION “BUSINESS CENTER - MARITZA”</t>
  </si>
  <si>
    <t>Boosting Business Support to SMEs through setting up Mobile Fair and innovative Services in the cross-border territory</t>
  </si>
  <si>
    <t>CHAMBER OF XANTHI</t>
  </si>
  <si>
    <t>Promotion of Modern Financial Instruments in the Cross-border area</t>
  </si>
  <si>
    <t>REGIONAL DEVELOPMENT AGENCY OF RODOPI</t>
  </si>
  <si>
    <t>Innovative Business Information and Support Services for Young Entrepreneurs in Herbs Production and Eco-Tourism</t>
  </si>
  <si>
    <t>ZDRAVETS ASSOCIATION</t>
  </si>
  <si>
    <t>Greek Association of Women Entrepreneurs - SEGE</t>
  </si>
  <si>
    <t>Bulgarian Small and Medium Enterprises Promotion Agency</t>
  </si>
  <si>
    <t>Go International</t>
  </si>
  <si>
    <t>Greek Bulgarian Business Partnership by Assistance, Services, Solutions to Promote Open Regions Team</t>
  </si>
  <si>
    <t>MANAGEMENT AND ADMINISTRATION AUTHORITY TECHNOPOLIS THESSALONIKIS SA</t>
  </si>
  <si>
    <t>Entrepreneurship innovation encouragement</t>
  </si>
  <si>
    <t>CENTER FOR PROMOTING ENTREPRENEURSHIP ASSOCIATION</t>
  </si>
  <si>
    <t>Strengthening the Competitiveness and Extraversion of cross-border BUSiness by implementing INNovative and Specialized Actions</t>
  </si>
  <si>
    <t>THESSALONIKI CHAMBER OF TRADESMEN</t>
  </si>
  <si>
    <t>Market Changer</t>
  </si>
  <si>
    <t>AGENCY FOR TRANSNATIONAL TRAINING AND DEVELOPMENT</t>
  </si>
  <si>
    <t>Promotion of Entrepreneurship and Innovation in the Rural Area of Kavala, Drama, Smolyan and Blagoevgrad</t>
  </si>
  <si>
    <t>KAVALA DEVELOPMENT S.A. - DEVELOPMENT AGENCY OF MUNICIPAL AUTHORITIES S.A.</t>
  </si>
  <si>
    <t>Support of Entrepreneurship in the Field of In-House Processing of Quality Farm Products in the Districts of Evros, Haskovo, Smolyan and Kardzhali</t>
  </si>
  <si>
    <t>RURAL RESEARCH AND DEVELOPMENT COMPANY OF NORTH EVROS S.A.</t>
  </si>
  <si>
    <t>RE-thinking MICROcredit as a tool to support SMEs and boost LOCAL economies</t>
  </si>
  <si>
    <t>BUSINESS AND CULTURAL DEVELOPMENT CENTRE - KEPA</t>
  </si>
  <si>
    <t>Support for cooperation and development</t>
  </si>
  <si>
    <t>MECHI CHAL-ROZHEN</t>
  </si>
  <si>
    <t>Smart Cross-border Entrepreneurship Accelerator</t>
  </si>
  <si>
    <t>CHAMBER OF EVROS</t>
  </si>
  <si>
    <t>Rodopi Chamber of Commerce and Industry</t>
  </si>
  <si>
    <t>Empowering businesses Seeking Growth</t>
  </si>
  <si>
    <t>STRENGTHENING THE ENTREPRENEURSHIP CULTURE AND COLLABORATION IN THE ELIGIBLE PROGRAMME AREA</t>
  </si>
  <si>
    <t>CHAMBER OF SERRES</t>
  </si>
  <si>
    <t>Shared economy based solutions in cross-border sustainable tourism</t>
  </si>
  <si>
    <t>Kosara-R Ltd – Tampouridis Eleftherious: Enhancing production capabilities through joint activities and cross-border cooperation</t>
  </si>
  <si>
    <t>THRACIA IKE - SERBEST AGRIFEED LTD</t>
  </si>
  <si>
    <t>EUROACTION SA - AGRO BIO CONSULTING LTD</t>
  </si>
  <si>
    <t>PhotoMetallic and Mikoni "Invest-Develop-Grow"</t>
  </si>
  <si>
    <t>KIFISIA IKE - AniMar</t>
  </si>
  <si>
    <t>Modak-T LLC - Koumpis Ioannis - Crossborder partnership in pellets industry</t>
  </si>
  <si>
    <t>LOTOS LTD - TSIGELLI P.C.</t>
  </si>
  <si>
    <t>S.Amoiras-D.Bardakidis GP – PERPERA TOUR Ltd</t>
  </si>
  <si>
    <t>Establishment of equipment for: Better quality for the final product Increasing Production Capacity. Establishment of a Beverage Company for exclusive cooperation with the producer partner</t>
  </si>
  <si>
    <t>AGRO TRADING BULGARIA Ltd. - GEORGIKA EFODIA IKE</t>
  </si>
  <si>
    <t>Sea and Mountain Adventure Tourism - Two Countries' Cooperation</t>
  </si>
  <si>
    <t>Kilix-Lake Spirit IKE</t>
  </si>
  <si>
    <t>MY eTOUR</t>
  </si>
  <si>
    <t>MASS - NEL</t>
  </si>
  <si>
    <t>Drim 2020-LAPTI SINGLE MEMBER P.C.</t>
  </si>
  <si>
    <t>BSGV EOOD- JET ENGINEERING S.A.-Increasing of Production capacity and Development of New products</t>
  </si>
  <si>
    <t>Construction of a shipyard in order to form a sailing boat fully equipped for disabled people.</t>
  </si>
  <si>
    <t>Processing, pacaging and marketing of fruits and vegetables</t>
  </si>
  <si>
    <t>Creation of a photovoltaic company in Bulgaria and development of a photovoltaic park in Greece as a demonstration of their products</t>
  </si>
  <si>
    <t>NIMTEX – I-TRAVEL</t>
  </si>
  <si>
    <t>AMS OOD-Access Pharma S.A.-Development and operation of 2 pharmaceutical warehouses in the Cross border Area of Greece and Bulgaria</t>
  </si>
  <si>
    <t>High Value Nature grazing in NATURA 2000 areas for meat product quality improvement and innovation in product distribution at the GR-BG cross-border area - BorderGraze</t>
  </si>
  <si>
    <t>Modernization of restaurants for the purpose of local gastonomy collaboration between Thassos and Kardzali</t>
  </si>
  <si>
    <t>Modernization of steel structures to transfer know-how and cooperation to new markets</t>
  </si>
  <si>
    <t>KSMC Lab IKE-Ice Drive Ltd</t>
  </si>
  <si>
    <t>Developing a recyclable recycling plant and creating a production line for frames and shutters that will use the products of the first business</t>
  </si>
  <si>
    <t>TECHNIKI ANAKYKLWSIS ADRANWN ANWNYMH ETAIRIA - Inpox NB Group Ltd</t>
  </si>
  <si>
    <t>Grektours Ltd- Pantelis Kandilis</t>
  </si>
  <si>
    <t>DANEV-GARGOV</t>
  </si>
  <si>
    <t>VISIOR LTD - GREEN ENERGY IKE</t>
  </si>
  <si>
    <t>Astiki Mi Kerdoskopiki Etaireia Politeia Politismou - "RETRO BLITZ" LTD.</t>
  </si>
  <si>
    <t>Development of joint products and expanding the market opportunities of
companies working in the field of restaurant and catering</t>
  </si>
  <si>
    <t>Smart Trip LTD</t>
  </si>
  <si>
    <t xml:space="preserve">Kosara-R Ltd. </t>
  </si>
  <si>
    <t>THRACIA IKE</t>
  </si>
  <si>
    <t>EUROACTION S.A.</t>
  </si>
  <si>
    <t>PHOTOMETALLIC PPC</t>
  </si>
  <si>
    <t>KIFISIA IKE</t>
  </si>
  <si>
    <t>Modak-t LLC</t>
  </si>
  <si>
    <t>LOTOS LTD</t>
  </si>
  <si>
    <t>S.Amoiras - D.Bardakidis GP</t>
  </si>
  <si>
    <t>KONSTANTINOS V.LALIKOS&amp; PARTNERS</t>
  </si>
  <si>
    <t>AGRO TRADING BULGARIA Ltd</t>
  </si>
  <si>
    <t>NORTH AEGEAN SAILING P.C.</t>
  </si>
  <si>
    <t>KILIKS-2019 LTD.</t>
  </si>
  <si>
    <t>MY Etour EOOD</t>
  </si>
  <si>
    <t xml:space="preserve">MASS FASHION SA </t>
  </si>
  <si>
    <t xml:space="preserve">DRIM 2020 EOOD </t>
  </si>
  <si>
    <t>BSGV EOOD</t>
  </si>
  <si>
    <t>BLUE ORANGE SAILING P.C.</t>
  </si>
  <si>
    <t>BATIANIS EXPORT SINGLE MEMBER PRIVATE COMPANY</t>
  </si>
  <si>
    <t>KARAKOSTAS PHOTOVOLTAIKA THRAKIS P.C.</t>
  </si>
  <si>
    <t>NIMTEX</t>
  </si>
  <si>
    <t>AMS OOD</t>
  </si>
  <si>
    <t>OMIKRON Environmental Consultants SA</t>
  </si>
  <si>
    <t xml:space="preserve">ALCOMINVEST EOOD </t>
  </si>
  <si>
    <t>KSMC Lab</t>
  </si>
  <si>
    <t>PANTELIDIS FIL GERASIMOS &amp; PARTNERS OE</t>
  </si>
  <si>
    <t>TECHNIKI ANAKYKLWSIS ADRANWN ANWNYMH ETAIRIA</t>
  </si>
  <si>
    <t>GRECTURS LTD</t>
  </si>
  <si>
    <t>DREAM TEAM VISION Ltd</t>
  </si>
  <si>
    <t>Visior Ltd</t>
  </si>
  <si>
    <t>Astiki Mi Kerdoskopiki Etairia Politismou</t>
  </si>
  <si>
    <t>VANITA-2 Ltd.</t>
  </si>
  <si>
    <t>Inter Food Company EOOD</t>
  </si>
  <si>
    <t>A major territorial challenge that the CBC GR-BG region is facing, is the low competitiveness of the SMEs, including in the tourism sector. At the same time, the tourism sector is considered as rising in recent years for the CB economy. There is a lack of integrated tourist destinations with quality characteristics that satisfy the respective customer groups and the quality characteristics of the tourism sector are generally low. In addition, there is weak business access (except for Thessaloniki) to a wider market area and in particular to international markets. Therefore, our investment plan is addressing the business challenge to increase the competitiveness of two newly established enterprises by growing their productive capacity and supporting their access to new markets. The main benefits the investment is expected to bring are related to increase of exports of tourist services, increase of sales in other regions of same country and creation of new employment positions. Both partners will equally benefit from the investment and will grow and expand together. The project will help them to acquire the necessary tools in order to start and sustain a successful business. Thus the implementation of the investment plan will also help them increase sales via their newly established strategic partnership, which will produce joint tourist products. The joint investment initiative is based on the innovative tourist trend for timesharing. The investment plan envisages that the Bulgarian company will offer timesharing opportunities for accommodation plus complementing services in line with the current trends in timesharing industry. On the other side of the border, the Greek partner will offer yacht charts (cruises) mainly using the timesharing approach both for bareboat and skippered charters. In addition, a joint product with a working tittle “Rhodope and Aegean Sea adventure” will be developed, which will offer to customers the best features of both destinations – mountain and sea tourism, which can be planned years ahead. Both partners operate in the sector of sustainable tourism and at the same time their main activities do not overlap but complement each other. The lead partner, Smart Trip LTD will do the reconstruction of an existing residential building into a holiday home for timesharing offerings, located in the village of Shiroka Laka, Smolyan municipality, Bulgaria. The partner, SP Sailing Single Member P.C., will purchase a cruise Yacht to be used to offer charter services, including via timesharing options, in the North Aegean Sea of Greece, within the aquatory/ territorial waters of the Samothraki and Thasos Islands. The jointly developed tourist product named will also be based on the principles of timesharing. Timesharing works for many travellers, because a person gets the benefits of a high-end vacation home without the high cost of expenses and upkeep. Most timeshare ownership programs also now offer the option to exchange somebody’s timeshare for a vacation at a different resort in a different location—so a person is not tied down to the same spot year after year. The complexity of the project idea and the innovative actions proposed in this project require working in partnership and transfer of validated experience at national and cross-border level. The project was designed and will be implemented jointly by both partners. The partnership has been tailored to the project objectives. Each partner will contribute with specific competencies to the achievement of project results. The established partnership will use the principle “act and work together” not only at project level but after the investment is a fact.</t>
  </si>
  <si>
    <t>Two Start-ups, one from Greece and one from Bulgaria, have decided to combine their ideas, plans, innovation capacity and abilities and work together to the common interest and progress within the context of the cooperation program “INTERREG V-A Greece – Bulgaria 2014-2020”. The Greek partner, THRACIA IKE, an olive oil mill enterprise that has started its activities during 2018 in the Industrial Area of Komotini by establishing a small line and thus is in business for almost one year, plans to expand considerably its production ability and improve the quality of the oil at the highest possible level by replacing the existing line with a high capacity brand-new one of two-stages. This will foster new chances for the company and secure its position in the markets of the western Europe where there live significant populations of Mediterranean origin and consume imported olive oil; preferably of high standards. At the same time THRACIA IKE is seeking a way to exploit the pomace; a byproduct of the olives’ processing that is difficult to be disposed-of and currently constitutes a headache for modern (two-stages) mills. The problem will be tackled productively through the application of a groundbreaking method that they will exercise jointly with their cross-border partner. The Bulgarian partner, a progressive farmer who currently cultivates about 500 hectares of cereals and other agricultural products in Silen of Haskovo region, is pursuing to add more value to his primary production by processing it and turning them to animal feed of various types. A market research that covers the cross-border area in which the two businesses are activated, has proven the lack of significant animal feed producers, while at the same time the demand from livestock breeders, poultry and fish farms and other consumers is imperative; currently it is covered by imports from other areas of the two countries as well as from third -non EU- countries. To the above end a new company that will be activated in the secondary sector was recently founded; this is SERBEST AGRIFEED Ltd that will establish a brand new factory in existing property at Silen. The installation of state-ofthe- art production lines as well as the procurement of modern supportive equipment and the application of Food Safety Management Systems according to ISO 22000/2018 will improve their position in the respective markets. In addition, the two enterprises will develop a multiple business relationship spanning in research and development (R&amp;D), reprocessing and trading. More specifically, the aforementioned pomace will be transferred to the Bulgarian factory where it will enter in the production process as an ingredient of the animal feeds. R&amp;D actions will run in parallel for its better adaptation as a raw material; to this end, suitable programs of the EU and the two Member States will be exploited. Both partners will undertake to market each other's products in their countries; in addition the two partners will promote their produces in both regions and furthermore in other EU Member States. The overall marketing will be based on the development of recognizable brands and supported by electronic and conventional means (web-portal, brochures, etc).</t>
  </si>
  <si>
    <t>The project aims to enhance the competitiveness of a newly established company Agro Bio Consulting Ltd (ABC) located in Bulgaria and the already established consultancy enterprise Euroaction SA located in Greece and most specifically the Thessaloniki’s branch, by creating support mechanisms via the usage of a common linked IT platform to agri-food industry in the form of consultancy services, information and networking. The investment will address the improvement of service quality and introduction of new services, and is expected to increase the export activity by area business as well as employment opportunities through creation of a long term strategic partnership between the two partnering companies. These benefits will be distributed among the two cooperating enterprises through the establishment of information platforms with mutually complementing features, creating possibilities for networking and joining producers and retailer/wholesalers of agricultural and food products on both sides of the border, with special functionalities like GIS tools, logistics support, etc. Special emphasis will be made on organic production, including identification of existing producers and provision of support for production and marketing of their products, exchange of good practices between stakeholders from Bulgaria and Greece, support for certification process, etc.</t>
  </si>
  <si>
    <t>Project “Kosara-R Ltd – Tampouridis Eleftherious: Enhancing production capabilities through joint activities and cross-border cooperation” is implemented jointly by the Bulgarian company Kosara-R Ltd and the Greek company Tampouridis Eleftherious. The project has a total duration of 36 months and the expected outputs are: 
- Established warehouse and logistics base with a showroom in Smolyan; 
- Acquired a spreading and a cutting machine, a plotter, a pattern creation system, a transport vehicle; 
-Implemented ERP system; 
- Developed digital marketing plan. 
The overall objective of the present project proposal is to increase the export potential of both companies and to expand their economic activity. 
The successful realization of the common goal will be ensured through the implementation of the following specific objectives:
 - Increase in production capacity; 
- Provision of technical and spatial security to increase production volumes; 
- Reducing production costs; 
- Increasing employment. 
It is expected that the investment plan will result in increase of production capacity of both enterprises; shortening production time; reduction of production costs; excluding the need for subcontracting; opening up opportunities for permanent entry into export markets and strengthen market positions respectively on Bulgarian and Greek ones. The cumulative effect of the investment will ensure the sustainable development of both participating organizations through expanding the market shares of the enterprises by reaching a larger number of customers in the cross-border area and beyond, increasing the competitive advantages, production capacity and sales revenues.</t>
  </si>
  <si>
    <t>The purpose of the present investment plan can be summarized as “Invest- Develop-Grow”: • Invest: Invest in solar energy and contribute to the EU guidelines for taking actions against the climate change and the amount of energy produced in the EU member states by Renewable Energy Sources. • Develop: Develop two solar plants on a land field and on a factory building roof. • Grow: Grow the turnover and the amount of personnel employed by the two Project Beneficiaries by launching a new Product that will be used and tested in real time in the two solar plants and will be subsequently sold to new markets. The investment plan fulfils the key program’s expected results because the NACE codes of the enterprises are not the same but complementary and exhibit high functional integration and necessity for the plan objectives. The direct benefits of the investment plan for two Beneficiaries are: • The sale of electrical energy to the Grid Operator produced by the PV plant on a land field of the Lead Project Beneficiary with nominal power of 500kW. • The reduction of costs for heating the premises of the Project Beneficiary by the use of the electrical energy produced by the PV plant with nominal power of 30kW, on the factory building roof, and thus increasing the profit margin from sales revenue.
The Lead Beneficiary will provide the design, documentation, testing in real conditions on land field, and distribution of the new Product (metallic mountings for PV-PhotoVoltaic panels with variable inclination) in Greece and other export markets. The PV market in Greece is booming because of the recent revised legislation for Renewable Energy projects, that ensures stability and credibility of the licensing model and sustainability of the pricing incentives for the electrical energy produced by PV plants. There are neighboring markets as well with a strong demand for PV equipment such as Ukraine that offers the highest Feed-In-Tariffs in Europe, Romania that offers marketable Green Certificates, Turkey, Middle East, North Africa, and some other EU member states that are still offering incentives. The Project Beneficiary will undertake the industrial production of the new Product, its’ testing in real conditions on a building roof, and the distribution of the Product in his domestic market. The Project Beneficiary will take advantage of his existing production facilities, the planned expansion of his storage capabilities, the employment of additional workforce, his experience as a designer and manufacturer of metal structures and components as well as tailor made solutions, and the highly competitive labor cost in Bulgaria.</t>
  </si>
  <si>
    <t>Changes in the restaurant market are constant, and mainly happen silently. These changes are driven by demographic evolution, modern buyers’ needs and they are also affected by the global economic crisis. Due to the invisibility of these market changes, most retail companies miss chances to gain and/or retain competitive advantages. Companies which miss these opportunities often face a decrease in market share. The lost of the market share also reflects a decrease in number of both regular and non-regular customers, a slow speed turnover, smaller profit, further economic disadvantages and low service quality Food is an essential commodity and it is linked with the social and cultural heritage. Food preparation and restaurants have a multi-functional connecting role in society since food influences people's lifestyle, health and habits. More proactive market oriented companies can benefit from adaptive concepts and well-timed business decisions. Moreover, being able to recognize a beneficial course in the market, companies will be able to maintain their market position with their investments. Modern consumers and their constantly changing lives require a prompt response and service tailored according to their needs. The benefits of the investment are expected to bring together the two stakeholders in the key economic sector of food services in order to: a) develop a longterm vision of healthy and viable businesses, b) create a strategy for common delivery of results, c) establish a management structure to ensure maximum impact. d) secure their resources (financial and technical) to support their businesses Through the collaboration they will be able to: 􀀀A chieve economic benefits by increasing sales, reducing production costs, increase productivity and profitability, 􀀀C reate a favorable business cycle of cooperation 􀀀I mprove the quality of the services offered 􀀀P romote their services 􀀀I nterconnect the local cuisine of the 2 countries The form of cooperation that will be developed between the two companies is expected to be given the opportunity to exploit economies of scale. In particular through cooperation, they can achieve improved information access, financial resources and exchange of good practices to improve their market position. The aggregation of their resources and capabilities will allow penetration into the relevant foreign markets (Greece, Bulgaria) that they could not achieve individually. The two companies are also expected to strengthen their social ties with each other so they can benefit from information about market changes such as consumer trends, emerging markets, consumer / supplier behavior. At the same time, the improvement and / or the creation of new infrastructure provided for the two companies will strengthen the development of the 2 local economies by creating new job opportunities Both partners will provide 2-3 meals in their menu by each other. They will also provide information location on the respective restaurant. Cooperation between the 2 businesses is particularly important for the visitor, who wants to know various dining venues serving different dishes giving the opportunity to get in touch with the CB's gastronomic richness. This can have an adequative effect in promoting tourism industry and agri-food sector. The collaboration will benefit CB economies through increased output, labor earnings and employment.</t>
  </si>
  <si>
    <t>The project "Modak-T LLC - Koumpis Ioannis - Crossborder partnership in pellets industry" includes complex investments in production and store equipment for the production and trading of pellets from wood and primary treated wood - beams and boards, with aim to increase the competitor's competitiveness of SME’s in crossborder region Greece-Bulgaria, as well as to create new sustainable job in cross-border areas - Alexandropolis municipality. More specifically, the investment includes the following main activities: 1 Investments in two existing enterprises, including purchase of equipment, transport vehicles and IT equipment 2 Investments aimed at increasing employment in an existing enterprise 3 Promotion and marketing activities 4 Activities, associated with the implementation and monitoring of the investment plan The target groups are: SMEs in the first processing of timber in crossborder region Greece-Bulgaria; Unemployed persons living in crossborder region Greece-Bulgaria. The aim of the investment plan is: • to modernize • to increase its sales • to reduce its costs and operating costs • to improve its products and the quality of the services provided • to improve its competitiveness vis-à-vis other businesses in the region • to offer work to a new employee The planned results are: For Lead partner : Modernization of production, trough new production line for primary processing of wood, including pellets, beams and boards. Increasing of production capacity of wood pellets production. Production of a new products - beams and boards. The technological possibilities for operations related to the primary processing of timber, in terms of work area, tools, precision, are increased. The overall productivity increases and the cost of production is reduced Wasteless production with more optimal resource utilization and lower cost of the final product. Manual work in production process will reduce, and hence the risk of labor accidents and mistakes caused by the human factor. Processes related to packing of finished products and transportation of materials / raw materials are automated. For Project Partner: Increasing of store processing and distribution capacity Increasing of potential market and quantities of target clients. A minimum of 1 new sustainable jobs will be disclosed of Greek Partner for minimum 3 years.</t>
  </si>
  <si>
    <t>The challenges the proposed investment address are the stimulation of economic growth of one existing and one newly established company through joint economic development actions for expansion beyond local markets and new products offering. Lotos Ltd. is a well- positioned meat production company, renowned at national level for its variety and quality of products. The company is backed by quality assurance, sustainability, innovations, constant development and willingness for expansion. Through the proposed investment plan it set the targets to grow beyond the borders and continue to be competitive as demand for reputable and qualityassured meat products continues to rise. TSIGELI P.C. is a new company, the main objective of which is meat processing and trading. This object will be realized within the planned investment. The main business challenge that the Greek partner addresses is to implement the planned investment in the most appropriate way in order to enhance its competitiveness through offering high- valued meat products. Both companies’ challenges will be addressed in the optimum way through the cross-border collaboration and the networking that they will commonly develop.The benefits that the investment is expected to bring about is to help the partnering enterprises improve their competitiveness, while the level of competition prevailing today makes it necessary to minimize operation costs along the production- processing- distribution chain, and this is often decisive for remaining in or being excluded from the market. The BG partner has strategically chosen to produce its products in its home country and export them, as this strategy involves the least potential risks and will guarantee the lowest production costs and company’s competitive advantages. Bearing in mind that distribution and marketing are important components of the final costs and key factors in competitiveness, the benefits for TSIGELI P.C. include a chance to increase its revenue by introducing a new high- quality product to the local market at competitive prices. Advantages for both companies will also result of the established collaboration for joint identification of problems, critical points and the development of solutions, joint analysis of the different activities of the production process, processing and distribution, identifying possibilities for joint improving each of the links. The investment plan envisage the launching of an installation for the processing, packaging and distribution of meat products and the purchase of transport means for delivery and distribution.
Lotos Ltd. will provide to its Greek partner raw and/or semi-processed meat products by purchasing 3 vehicles- specialized refrigeration/ cooling vehicles (heavy truck and van).  TSIGELI P.C. foresees the purchase of equipment for processing and packaging meat products and a specialized transport vehicle for distribution. The installation will be implemented in a property rented by the company. Thus, the current business partnership is seen as a tool to coordinate efforts, resources, knowledge and skills, to jointly solve problems, enabling the two companies more effectively to overcome problems of market access, information, infrastructure, technological innovations and jointly participate in the CB market.</t>
  </si>
  <si>
    <t>One existing and one new company of the Greek and Bulgarian adjacent areas, respectively, are planning to cooperate and establish synergies in the sustainable tourism sector aiming at the provision of enhanced combined tourist products and tourist exchanges. The Greek partner will built in Xanthi a Conference Centre consisted of a state-of-the-art venue room along with supporting services areas (reception-secretariat, lobby). In addition they will support the facility and also the respective operations of the Bulgarian partner by developing and utilizing dedicated innovative software (booking, event promoting and handling subsystem, remote participation etc.). The Bulgarian partner will establish at Stambolovo district of Haskovo region a tourism services (guests transferring, sightseeing, sports activities) offering enterprise, which will support its operation by two mini-vans and also by the construction of brand-new minisports facilities (sports field, open air fitting installations, mini-golf etc.). Last, the two partners will undertake common actions concerning the management, communication and promotion, while within the context of a strategic partnership agreement they will also cooperate in the everyday running of their enterprises (both will make use of the qualified software and also will jointly run specific activities of the events).</t>
  </si>
  <si>
    <t>Through the cooperation of two neighboring companies, a major investment project will emerge The winery will be modernized with modern machines of French origin that ensure better grape characteristics and give a better quality product. A Wine Wholesaler Company will be set up to promote exclusively the wines of the transnational partner, promoting not only the product but also the sense of the society that surrounds each wine.
The expected results of the project are: A) The empowerment of a small winery enterprise, which through the actions of the investment can face competition in a ever more demanding market B) The creation of a new wine distributor. Indeed, the statement that exclusivity belongs to the products of the transnational partner gives the investment results a particular weight. C) Creation of a new product by the winery D) Creating 4 new job positions</t>
  </si>
  <si>
    <t>The idea of the project is to create two new dining places - the restaurant, which will be created by people with knowledge and management skills. Through the project, partners will be able to offer new end products / menus and new dishes that are different from the usual ones in the region and which will create the difference, which will contribute to increasing the value added, respectively. The new restaurants will comply with the requirements of the European standards and will work 12 months a year. In addition, companies will help reduce unemployment by hiring new employees to meet the needs of new businesses. It will not be insignificant and will contribute to the economic life of the region, which is now growing strongly.</t>
  </si>
  <si>
    <t>The proposed investment plan is to create / modernize 2 similar businesses, namely multi-cultural spaces for hosting performing arts and other cultural events. It will involve young people from every place looking to outsmart their talents, their work and their creations.The purpose of the investment is at its end to join 2 separate cultural activities and host educational and museum programs for schools, to support seminars, conferences and conferences, to create new work for young people under the age of 30 years, to be able to host formations from all over the world, to create a forum for creation of new people of every ethnicity and origin and to contribute to the creation of a wider multicultural community in the CB area.</t>
  </si>
  <si>
    <t>The proposed investment plan is in full conformity with the priorities and objectives of the CP “Interreg V-A Greece-Bulgaria” 2014-2020, as through joint economic development actions, the project aims to enhance the competitiveness of a new and an existing company from the CB area and foster their product and service development. The project foresees the use of solar radiation as a source of renewable energy. Thus, the investment in both Greece and Bulgaria will involve the creation of a PV parks for the production of electricity. The current plan will be executed in declining industrial area of the CB region, while the potential of commercial and industrial solar opportunities in the region are the key challenges that must  be addressed to yield substantial savings for businesses. The investment will be implemented in close cooperation and networking between the partners. The Joint Management Team will scan the energy production facilities and advise on measures for the improvement of the energy efficiency of the investment. Through cooperation, the two partners will be able to overcome disadvantages resulting from their small size and increase their business access to know-how and information needed to make the investment. Both partners will address the challenge of reducing the operating costs of each company and thus increase their competitiveness. Moreover, green energy and ecological products will be widely promoted to leverage sustainable development of eco-industry and green growth.</t>
  </si>
  <si>
    <t>The main idea of the proposal concerns the cooperation between two companies from the two countries to develop and produce a product with innovative features in the field of construction materials.The cooperation between the two companies is expressed in incorporation of recycled raw materials delivered from the Greek recycling company and their use for the manufacturing vibro-pressed products from mixtures (countertops) from the new-established Bulgarian enterprise.</t>
  </si>
  <si>
    <t>The investment plan refers to two production companies, which will be able  to enter the market, facing successfully the challenges of the business environment. They will cooperate in their local and national markets, while at the same time finding common paths that complement each other. The business of Bulgaria, in the sensitive field of waste management for recycling and, in particular, to the recovery of recycled materials, is moving forward to the investment project with a Greek company which manufactures roller blinds and shutters from aluminum with the use of components resulting from the recovery of recycled materials of the Bulgarian business. The culture of cooperation is going to be consolidated and takes steps forward through joint participation in exhibitions.</t>
  </si>
  <si>
    <t>The business KOUTALIOS Private Company – Leader beneficiary was recently established, trying to meet the needs for the metal structures market, metal structures for loading machines, other battery accessories and the manufacturing of industrial cylinders for various uses. Through the investment plan, the business aims to develop its activities and to acquire the necessary certifications and visibility in order to cooperate with the Bulgarian partner and complement each other by operating one complementary to the activities of the other, thus enhancing the added value of the produced products. To be able to implement that it has concluded that for the investment plan will be included Machinery. In order to acquire the necessary certifications, there is the need to obtain the ISO 9001 &amp; ISO14000 certifications, as well as the appropriate software and computers. Lastly, there is interest in participating in various exhibitions, doing the right promotion and also staffing his new activities with new staff including a mechanic engineer with more than 10 years of experience.
The Enterprise Alcoinvest Ltd, is also active in the metal construction sector. The company so far is involved with the installation of pergolas and aluminum windows. In order to process them, it  cooperates with other companies due to the equipment cannot meet the demand. Because of that it faces a business challenge. Through the Interreg program, the company will order a machine, which is the most complete equipment for the company's needs where so far only one order like that exists in Bulgaria. This means that with this equipment it will acquire an important position in the market of metal constructions, windows and other kinds. The challenge is not to remain on the local market but to move beyond it.
The investment will give competitive advantages to the companies through the sharing of workload and co-operation to produce large scale products. This will result in lower costs but also products with specifications that can run on multiple markets, since an important component of the investment plan is experience in two different markets with other customer needs but also other features that affect the products such as climate, labor costs, a different mix of target customers in terms of income and preferences in designs and quality of products.</t>
  </si>
  <si>
    <t>Gastronomy is an important resource that shapes the tourist product of a region, contributing to its development.In recent years, a distinct category of tourists has formed, forming a kind of thematic tourism. It is so-called Gastronomic Tourism, which is classified as alternative tourism The two enterprises / restaurants, want to invest in equipment and modernize their operation so that they can become a reference point in the promotion of thematic Gastronomy Tourism in their area.􀀀
They will have a unity of traditional dishes in their area, based on local products, with recipes based on the authenticity of the region.The 2 restaurants will be modernised so that they can enter the developing  market for alternative tourism, and specifically Gastronomic tourism. Will cooperate at local dish exchange level from the list of products offered They will create a new dish for vegan with ingredients and mix of recipes from Thaso and Kirjali They will integrate modern technology into the investment by redesigning the price lists and their Site. Dishes content and recipes will be registered in a micro site and captured in QRCode in the menu</t>
  </si>
  <si>
    <t>High Nature Value (HNV) livestock grazing is a tool for the conservation of grassland and open bush ecosystems as well as for the prevention of their transformation into closed bush and/ or forest areas. Thus, it is an internationally recognized and applied management practice in areas of high environmental value such as NATURA 2000 sites and other protected areas. At the same time, HNV livestock grazing is an invigoration catalyst for local economy which can produce high quality products with added ecological value. The proposed project aims in creating an innovative  framework for the sustainable management of HNV grazing and pasture lands at the cross-border area. The business challenge of the proposed project targets on revealing the potential to monetize the environmental value of HNV meat products and increase their profitability for the two beneficiary companies. Thus, BorderGraze puts emphasis on the enhancement of the added value as well as on innovative marketing of meat products from HNV grazing systems and areas. The investment is expected to benefit both beneficiary companies by increasing their competitiveness on a cross-border level and their access on new crossborder markets mainly by increasing their sales and their products/ services added value through innovative supply and marketing chains. In a nutshell the investment and its associated innovation is expected to help the beneficiaries achieve better prices and lower costs due to joint marketing efforts and access to pro-environmental (“green”) business markets which rely on good quality natural resources.</t>
  </si>
  <si>
    <t>The proposed investment plan aims to the valorization of the growth prospect in the wholesale pharmaceutical sector. Two companies, an existing one from 2006 with significant experience in the sector, and a new one which has a acquired another company with huge experience in the pharmaceutical sector are planning to develop two new wholesale units in the Cross Border Area. Highly specialized executives, concrete university background, specialized consultants, strong financial capacity, positive growth prospect exchange of knowledge and knowhow between the partners guarantee the success of the investment plan</t>
  </si>
  <si>
    <t>The investment plan of the project has as its main objective to ensure a high level of competitiveness of the partners of the very large but still insufficiently utilized potential market of health tourism in Bulgaria and Greece and thus to create good economic indicators for each of partners.
An important specific objective of the project is to implement an innovative approach to present the opportunities of the health tourism market in Bulgaria and Greece. This is planned to be done through the complementary use of the capabilities of modern Internet-based information systems, with the organization of targeted personal contacts on the B2B and B2C lines, both with organizations offering health and health-related services. as well as employers, pension and other organizations from health tourism generating countries in order to offer  them the best possible conditions for carrying out different forms of health tourism. Another specific objective is to use the interdependent and complementary capabilities of: - NIMTEX in attracting and booking health tourists in the most efficient places in the respective healthcare facilities in Bulgaria and Greece; - I-TRAVEL to form and organize organized trips of tourists interested in the opportunities for health tourism, combined with interest in other forms of tourism. It also aims to support partners with the Internet-based information systems to provide for the performance of the activities of both healthcare facilities in Bulgaria and Greece as well as other organizations offering tourist services in these countries. An important goal of the partners' marketing policy will be to focus on attracting healthcare tourists from European countries with more significant potential for generating outbound health tourism, Great Britain, Germany, France, etc., as well as from the USA, China, Russia and others. 
In order to achieve this goal, representatives of Bulgarian and Greek partners are expected to participate in tourism fairs, exhibitions, conferences and other events related to health tourism. At the same time, it is intended to carry out a variety of targeted: - B2B meetings with representatives of healthcare institutions as well as employers' and other organizations with the potential to generate demand for different forms of health tourism in Bulgaria and Greece; - B2C meetings with pension and other organizations of people interested in the opportunities for carrying out health tourism in Bulgaria and Greece. As a complementary objective, the intention to conduct consultations can be mentioned, incl. through surveys, to analyze the degree of satisfaction of tourists using intermediary and tour operator services of partner organizations and reporting the results of this analysis in order to improve the quality of the services provided.</t>
  </si>
  <si>
    <t>The investment plan of KARAKOSTAS PHOTOVOLTAIKA THRAKIS P.C. IKE presents the creation of an interconnected photovoltaic power plant with a nominal power of 500kw. The Photovoltaic Park will be installed on a parcel of 28.826 square meters. The basic mechanical equipment of the investment consists of the photovoltaic elements for converting the solar energy into DC electric power, the inverters for the conversion of the DC voltage to the AC voltage of the PPC network and the metal bases on which they are based the photovoltaic elements. In addition, a robust and reliable PV system supports as well as an extensive and well-designed wiring network which are required both for connecting. The equipment takes into account the important peculiarities of the Greek area. The equipment package is designed with the help of sophisticated design and computing software that have taken into account all the climatic and  environmental specifics of the installation site. The performance of the system is modeled and monitored on a daily basis, taking into account the operating temperature and the voltage of each element as well as the losses within the system.  The investment plan of SOLARCELLS EUROPE L.T.D presents the Installation of equipment for the production of solar cells in a rental space 300 square meters in Roditis’ area. Solar cells, will have all required international certifications for high quality panels and Solarcells Europe LTD will sell cells to producers of electricity in order to install photovoltaic parks. The company will design and propose solutions for the needs of customers, while trying to build competitive advantages through innovations.</t>
  </si>
  <si>
    <t>The plan regards the cooperation of the existing "NEO S EOOD" Company in Bulgaria and the under-establishment "Batianis Single Person IKE" in Greece with the purpose of processing, packaging and marketing agricultural products. The investment plan focuses on the creation of a modern workshop for drying of mushrooms, fruits and vegetables in Rudozem, Bulgaria by the existing "NEO S" EOOD company and the creation of a warehouse and refrigerating facility in Genisea, Greece by an under-establishment company "Batianis Single Person IKE".</t>
  </si>
  <si>
    <t>The investment project of the under establishment Company BLUE ORANGE M.C.P.Y is based on the upgrade of equipment of a sailing ship with the capacity of eight (8) beds, with the aim of the ability to fully accommodate people with mobility problems, in the context of alternative tourism in a very large category of tourists (Greeks and Europeans and not only), who are unable to enjoy the sailing because of “motor” problems. The company being set up innovates and creates a new tourist product, which the Greek seas are missing today and there is no other domestic tourist business. The investment project of the under establishment Company SAIL SHIPS L.T.D. is based on the creation of an industry for manufacturing and repairing sailing boats. Its goal is to specialized in constructions for people with disabilities. It is important to mention that in Greece, although designated as a marine country, there is no plenty of shipping yards for both small and large sailing ships. So the region of Bulgaria being neighboring seems to be a good business location for the establishment of such a business. The combination of these two companies is ideal for their cooperation, but especially a good start for the strengthening of these two sectors. So Sail Ships L.T.D will help the other partner to transform the sailing boat adjusted to disabled passenger’s needs and Blue Orange Sailing M.C.P.Y will offer the knowledge about disabled people and their needs to the other partner in order to produce the total product.</t>
  </si>
  <si>
    <t>Both companies (BSGV EOOD &amp; JET ENGINEERING S.A) shall certainly cooperate in improving the Fuel delivery Trucks and Trailers (semitrailers and trailers) safety system grounding/ bonding during delivery at underground storage tanks of petrol stations, (especially those located within populated areas) and at small-medium size vessels at ports/marines, in view of the same engineering and safety issues applicable to both companies, with possible result 2 innovative products. The research outcomes shall be for unlimited exploitation by each company. Other areas of mutual cooperation, including possible joint manufacturing products, depending on the market conditions as stated above, shall be implemented in accordance with the Clauses of the Strategic Partnership Agreement.
The investment plan consists of the following main segments. 
1. Expansion of manufacturing products to ‘’Aircraft Hydrant Dispenser Trucks’’ 
2. Up-grading of existing ‘’Aircraft Refueller Trucks’’ with automated functions via PLC (Programmable Logic Controllers) and special fuel control equipment ( and incorporation of such PLC automation to Aircraft Refuellers to be manufactured in the future) 
3. Engineering study for fuel delivery trucks / semitrailers / trailer safety Grounding/Bonding during delivery at underground storage tanks of petrol stations. 
4. Engineering study for fuel delivery trucks / semitrailers / trailers safety grounding/bonding and other safety aspects during delivery to smallmedium size vessels at ports/marines. 
5. Expansion of manufacturing products to complete engineering projects for Design, Production and Mounting of Stainless steel Installations, Tanks, and Modular systems for storage and sale of Diesel exhaust fluid (DEF) or Adblue. 
6. Introduction of new manufacturing product with growing market potential – Stainless Steel Fuel Trucks with additional ‘’grounding/bonding’’ equipment.</t>
  </si>
  <si>
    <t>The proposed investment proposal concerns primarily the renewal of the tangible assets of the two enterprises, along with the upgrade on their intangible assets that are directly connected with the modernization of the specific procedures that each enterprise undertakes during the production process. Specifically, the Lead Beneficiary Enterprise- MASS FASHION SA will purchase a high-end automatic textile cutting machine and a textile spreading machine, in order to accelerate the sampling process, which is the most crucial stage for the production of the knitted clothes. 
In addition, MASS FASHION SA will purchase a computer-aided design software which will automate the design process and will reduce the production time of the clothing samples (for patterns and enlargements), as well as an electronic fashion design software for the design and 3D presentation of the knitted clothes, so as the company will be able to present to potential customers the final products in a digital way, before creating the final sample and start the production process.  Moreover, in the investment budget of MASS FASHION SA will be included the purchase of personal computers and other complementary equipment (monitors, rack, switch) that are directly connected with the operation of the afore mentioned software applications. Finally, in the Lead Beneficiary Enterprise’s budget will be included expenses for consultancy services associated with the preparation, submission, implementation and monitoring of the investment proposal. 
On the other hand, Project Beneficiary Enterprise- NELKO BULGARIA LTD will purchase new sewing machines and also an ironing system, in order to upgrade the quality of the final products. What is more, in the investment budget of NELKO BULGARIA LTD will also be included the same computer-aided design software with MASS FASHION SA and a special plotter machine, which will be used both for the digitalization and the printing of the clothing sample designs, when it is better to be produced in Bulgaria, in order to accelerate the production of final products. 
Additionally, the management team of NELKO BULGARIA LTD decided to purchase a special ERP software that will enhance the monitoring of the whole manufacturing process, in an effort to upgrade the core organizational operating procedures of the company towards the expected increase in their business activities, as a result of the implementation of the project. In the proposed investment is also included the purchase of personal computers and other complementary technological equipment that are directly connected with the operation of the afore mentioned software applications and also personnel costs for existing staff during the implementation period of the project. Finally, the Project Beneficiary Enterprise will purchase a vehicle which is necessary for the transportation of the final products to MASS FASHION SA, which will undertake the final export procedures.</t>
  </si>
  <si>
    <t xml:space="preserve">091 Development and promotion of the tourism potential of natural areas
</t>
  </si>
  <si>
    <t xml:space="preserve">094. Protection, development and promotion of public cultural and heritage assets
</t>
  </si>
  <si>
    <t xml:space="preserve">094. Protection, development and promotion of public cultural and heritage assets
</t>
  </si>
  <si>
    <t>095. Development and promotion of public cultural and heritage services</t>
  </si>
  <si>
    <t xml:space="preserve">029. TEN-T motorways and roads - comprehensive network (new build)         
</t>
  </si>
  <si>
    <t xml:space="preserve">053. Health infrastructure   </t>
  </si>
  <si>
    <t>085. Protection and enhancement of biodiversity, nature protection and green infrastructure
086. Protection, restoration and sustainable use of Natura 2000 sites</t>
  </si>
  <si>
    <t>094. Protection, development and promotion of public cultural and heritage assets 
095. Development and promotion of public cultural and heritage services</t>
  </si>
  <si>
    <t>085. Protection and enhancement of biodiversity, nature protection and green infrastructure
086 Protection, restoration and sustainable use of Natura 2000 sites</t>
  </si>
  <si>
    <t xml:space="preserve">091. Development and promotion of the tourism potential of natural areas     
094. Protection, development and promotion of public cultural and heritage assets    </t>
  </si>
  <si>
    <t>090. Cycle tracks and footpaths 
094. Protection, development and promotion of public cultural and heritage assets</t>
  </si>
  <si>
    <t>The main goal of the project is to support the sustainable development of heritage tourism  in the CB area and establish the region as an international destination for senior and accessible tourism, including persons with disabilities and with chronic diseases, elderly and their families.  The project aims to:
• exchange and import know-how and good practices related to the improvement of the accessibility of cultural and natural heritage structures (people-to-people activities)
• improve for all the accessibility and visitability of selected cultural and natural heritage assets in the CB area (construction works)
• enhance the environmental performance of the supported structures towards better energy consumption, waste management andconservation, etc. (greening of supported sites)
• improve the capacity of authorities responsible for the management of cultural and natural heritage assets, and of professionals from tourist sector (such as guides, travel agents, event organizers,  transportation services, etc.) to meet the needs of senior and accessible tourism (capacity building activities)
• raise awareness of the local stakeholders, especially of young people, in relation to the potential of heritage tourism, the importance of endorsing strategies for sustainable development and inclusive design, etc. (awareness activities)
• collect data related to the accessibility and friendliness to disabled and elderly visitors of key cultural and natural assets of the CB area (field studies)
• improve the visibility of cultural and natural heritage assets that are accessible and friendly to all, through electronic and physical media, campaigns, etc. and by producing an informative guide for all visitors, with useful information for the elderly and the disabled persons (branding &amp; promotion)
• conduct a joint strategic planning study towards the CB area branding as an international tourist destination for elderly and disabled, of high quality at low to medium cost (policies &amp; plans)
• measure satisfaction and behavior of elderly and disabled visitors in supported structures, and in the CB area at large (tourist behavior &amp; satisfaction surveys).</t>
  </si>
  <si>
    <t>The growth of tourist visits requires responsible management, development and maintenance of cultural sites and awareness increasing efforts. In this respect, the overall objective is: To improve valorisation and interpretation of valuable cultural heritage in the target region. It is aimed at developing sustainable tourism, through actions for a better interpretation of cultural heritage, conducting cultural initiatives to promote tourism appeal and increase the tourist flow. At the same time, it would appear incentive for the region to develop and offer new tourist services.  
The project contribution to achieving programme result indicators-Annual tourist overnight stays at accommodation establishments, is expressed in conducting an active campaign to promote tourism in the region, and key sites. Dissemination of information will be supported by creating additional conditions for serving tourists in the visitor center and 3D models and reproductions of sites and virtual room, which is expected to extend the visit time of the site Perperikon and the region. The planned increase in the number of overnights spent can be achieved both by a greater number of tourists and by extension of time for visit. Direct and immediate results are expressed in attracting more tourists to the region at the festival, seminar and opening of the visitor center, but also in the planning and implementation of measures and actions for the strategic development of the region.</t>
  </si>
  <si>
    <t xml:space="preserve">GUT-BPL </t>
  </si>
  <si>
    <t>30/11/2020</t>
  </si>
  <si>
    <t>31/12/2020</t>
  </si>
  <si>
    <t>31/3/2021</t>
  </si>
  <si>
    <t>28/9/2020</t>
  </si>
  <si>
    <t xml:space="preserve">021. Water management and drinking water conservation (including river basin management, water supply, specific climate change adaptation measures, district and consumer metering, charging systems
and leak reduction)
</t>
  </si>
  <si>
    <t>021. Water management and drinking water conservation (including river basin management, water supply, specific climate change adaptation measures, district and consumer metering, charging systems
and leak reduction)</t>
  </si>
  <si>
    <t>087. Adaptation to climate change measures and prevention and management of climate related risks e.g.
erosion, fires, flooding, storms and drought, including awareness raising, civil protection and disaster management systems and infrastructures</t>
  </si>
  <si>
    <t xml:space="preserve">053. Health infrastructure    
081. ICT solutions addressing the healthy active ageing challenge and e-Health services and applications (including e-Care and ambient assisted living) </t>
  </si>
  <si>
    <t xml:space="preserve">053. Health infrastructure   
081. ICT solutions addressing the healthy active ageing challenge and e-Health services and applications (including e-Care and ambient assisted living) </t>
  </si>
  <si>
    <t xml:space="preserve">053. Health infrastructure 
081. ICT solutions addressing the healthy active ageing challenge and e-Health services and applications (including e-Care and ambient assisted living) </t>
  </si>
  <si>
    <t>PA 5: Technical Assistance</t>
  </si>
  <si>
    <t>TAGRBG_GR</t>
  </si>
  <si>
    <t>TAGRBG_BG</t>
  </si>
  <si>
    <t xml:space="preserve">Technical Assistance of the INTERREG V-A GREECE-BULGARIA 2014-2020 Cooperation Programme GREECE </t>
  </si>
  <si>
    <t>MANAGING AUTHORITY OF EUROPEAN TERRITORIAL COOPERATION PROGRAMMES</t>
  </si>
  <si>
    <t>31/12/2023</t>
  </si>
  <si>
    <t>123. Information and communication
121. Preparation, implementation, monitoring and inspection
122. Evaluation and studies</t>
  </si>
  <si>
    <t>The Technical Assistance of the Programme is under Priority Axis 5 and is co-financed by the European Regional Development Fund (ERDF). The total budget of the the Technical Assistance of the Programme is 5,2% from the Total Programme Budget and amounts to € 6.764.706,00. For the overall cooperation area, a co-financing rate of 85% is applied (Technical Assistance is included).
According to EU regulations (Article 58 &amp; 59 of CPR Regulation and Article 17 of ETC Regulation), the funds allocated to technical assistance are especially meant to support actions related to the preparation, management, monitoring, evaluation, information and communication, networking, complaint resolution and control and audit of the Programme.
The specific objective of the Priority Axis 5 is to manage and implement the Cooperation Programme effectively and efficiently. The results that the Member States seek to achieve with Union support is high absorption capacity for high quality projects which contribute to the objectives of the programme. The technical assistance activities will be implemented based on the gained experience of the involved Authorities during the past programmes of Interreg II &amp; III and ETCP Greece-Bulgaria 2007-2013 between Greece and Bulgaria. The existing Management Information System will be available in English enabling the competent authorities in Greece and Bulgaria to easily obtain and use information.</t>
  </si>
  <si>
    <t xml:space="preserve">Technical Assistance of the INTERREG V-A GREECE-BULGARIA 2014-2020 Cooperation Programme </t>
  </si>
  <si>
    <t>The Technical Assistance of the Programme is under Priority Axis 5 and is co-financed by the European Regional Development Fund (ERDF). The total budget of the the Technical Assistance of the Programme is 5,2% from the Total Programme Budget and amounts to € 6.764.706,00. For the overall cooperation area, a co-financing rate of 85% is applied (Technical Assistance is included).
According to EU regulations (Article 58 &amp; 59 of CPR Regulation and Article 17 of ETC Regulation), the funds allocated to technical assistance are especially meant to support actions related to the preparation, management, monitoring, evaluation, information and communication, networking, complaint resolution and control and audit of the Programme. The specific objective of the Priority Axis 5 is to manage and implement the Cooperation Programme effectively and efficiently. The results that the Member States seek to achieve with Union support is high absorption capacity for high quality projects which contribute to the objectives of the programme. The technical assistance activities will be implemented based on the gained experience of the involved Authorities during the past programmes of Interreg II &amp; III and ETCP Greece-Bulgaria 2007-2013 between Greece and Bulgaria. The existing Management Information System will be available in English enabling the competent authorities in Greece and Bulgaria to easily obtain and use information.</t>
  </si>
  <si>
    <t>MINISTRY OF REGIONAL DEVELOPMENT AND PUBLIC WORKS OF BULGARIA</t>
  </si>
  <si>
    <t>The overall objective of the project is the designing and introducing of prevention policies at Municipality level to the remote CB areas. As such the project pursues on investigating morbidity causes, development of population morbidity maps and formulation of policies for its reduction, on investigating the access to and the degree of needs’ coverage of health services in partner areas, on locating vulnerable groups and taking measures for enhancing their prevention support (diagnostic exams, standard protocols for treatment of incidents), on developing tools (patient cards, digital alert system, additional equipment for health centers, networking local health structures), on designing local health policy plans, on organizing communication actions for applying common plan in project areas, on applying pilot applications (diagnostic and clinical exams for vulnerable groups, health prevention sessions) to support prevention policy. The project’s objective contributes to the implementing of prevention actions addressing the local population, the introduction of prevention policies and capacity building at Municipality level in the remote areas (developing tools-pilot applications to support their prevention policy), by setting up a CB lab on Municipal health prevention. The project concentrates on actions that promote primary care services and actions of CB added value such as digital data base in each area with patient cards, digital alert system, digital Municipal health platform in each area, digital networking local health structures, all designed under a common methodology. The PBs of the project, the population of the area, the public health sector, the local communities, as well as other local Municipalities, from the whole Program area will benefit from the project implementation.</t>
  </si>
  <si>
    <t>The overall objective of the project is to develop a high quality Social Entrepreneurship Certificate that will help potential &amp; current SErs to achieve their mission on establishing a profitable SE that will generate a social impact on the local economy &amp; society.  The SErship will be designed to provide a good knowledge of managerial &amp; professional skills in order to develop a social business plan, analyze the market potentials, access funding,etc. Long term unemployed, professionally &amp; financially challenged groups from the Municipality of Gotse Delchev and children that had been hosted to SOS Children’s Villages in Alexandroupoli, who will participate in the training will create  2 social enterprises in the sector of green economy. The Municipality of Gotse Delchev will support the establishment &amp; operation of a green house for plants and flowers cultivation, which will be used by the new SE “Colour City”. The  SOS Children’s Villages in Alexandroupoli, will capitalize the training provided by ECOCAMPS GR-BG project for the creation of a SE in the field of manufacturing of decorative items from recycled materials.    
The newly born SEs, will receive special advice, mentoring and business and marketing plans in order to access to the market. The SErship Certificate and the operation of the SEs will be evaluated during the implementation of the project. The main outputs of the project will be: • 1 knowledgebase on the current profile of SEs in the CB area; • Education and e-learning of 120 potential &amp; current SErs; • Establishment and operation of 2 SEs in the sector of green economy; • Creation of 8 new jobs opportunities 
The project implementation is based on an integrated and comprehensive methodological approach where every partner contributes according to its expertise. The SErship Certificate will upgrade the educational level of SErs and will affect positively their performance &amp; competitiveness. The project will communicate the activities and outputs to relevant stakeholders and contribute to the improvement of existing regional and practices combating unemployment and social exclusion.</t>
  </si>
  <si>
    <t>The overall objective of the project is to reinforce the effectiveness of the regional policies and local initiatives in promoting and supporting social entrepreneurship through the designing of common activities fostering awareness of social economy and cooperation for setting up an innovative support structure acting as Social Entrepreneurship E- Help Desk in Greece and Bulgaria, as an asset for local economic development and territorial competitiveness. Also, will encourage knowledge transfer for the social enterprises, in order to familiarize themselves with good management and marketing, examples and exchange of information, having knowledge of the specifics of other social enterprises. Expected results of the project also refer to an increased capacity of the policy makers and stakeholders in detecting the needs of social enterprises in their territories, thus favoring a local sustainable development.The main outputs of the project which consist the its innovative character are a roadmap and joint guidelines for setting up and running an innovative social enterprise, the identification of the common profile framework for SE's Manager and Entrepreneur and the development of a multifunctional WebPlatform which will operate as the joint E-Help Desk for SEs. Starting from different level of competences and experiences, the partners intend to exchange experiences, methods and tools which have proved successful in strengthening the economic viability and entrepreneurial spirit of the SEs, and undertake actions to foster SEs networking across the border area. The key innovative element of the project which will make the difference from other initiatives is the fact that this project puts a policy focus on the social economy sector in an interregional, cross border perspective. For this reason, the partnership has identified the need for joint action and exchange of experiences among them with different strengths and needs so they could all actively learn from each other.</t>
  </si>
  <si>
    <t xml:space="preserve">The project foresees the (1)creation of an NGO in Greece and its franchise (2)in Bulgaria (social franchising), (3) to provide vocational training for further development/improvement of long-term unemployed women and young people, as well as people who already are members but lack support in developing them further (4)to become a hub for policy-making discussions on SE in the CB area, and (5) promote improvements in the SE milieu in both countries. The project, will attempt through the creation of two NGO in Greece and Bulgaria, to create a dynamic impetus that can be followed by people who are financially challenged through long-term unemployement, primarily women and young people, and make them capable of improving their social conditions. Through the implementation of seminars and summer schools for this segment of population the project will also achieve improvement of the skills and professional capacities of a great number of people enabling them to pursue a career in Social Enterpreneurship.   The project's innovative approach lies in the fact that interconnects key stakeholders from different regions or countries and encourages the development regional Social Enterprises Champions. The partnership interestingly enough incorporates in the project idea, the use of “food surplus” in an effort to optimize waste prevention strategy and hence promote, also, environmental friendly tactics in the entrepreneurial code of conduct. In this manner, the project foresees also in food waste management and its reclamation for charitable purposes. Social Plate presents another innovation in terms of the approach, i.e. the fact that key stakeholders come together to disuss and resolve any shortcomings that exists vis-a-vis SE in the region, propose solutions and adopt strategies multiplying the effects of our project's outputs.  </t>
  </si>
  <si>
    <t xml:space="preserve">The Project SocialCB aims to establish a support mechanism based on IT, a kind of incubator, to allow the artisans of handicrafts who spread across the CB area to develop themselves systematically into a sustainable network for joining their efforts to create open market for their products. The new innovative mechanism aims to function as an open market infrastructure for (social enterprises), the members of this network, as they will work together both on a) safeguarding and promoting the traditional techniques of production of the area, and b) mobilizing underemployed human resources and offering adequate jobs to persons with disabilities and other vulnerable group members. SocialCB partners have the experience &amp; the capacity to ensure that this innovative envisioned mechanism will a) be sustainable, b) function as labor &amp; product market infrastructure in the CB area, c) be a driver of equal opportunities &amp; inclusive growth in the CB, raising awareness on the rights of vulnerable groups, building on the UN’s Convention on the Rights of Persons with Disabilities, Convention on the Elimination of All Forms of Discriminations against Women, etc.
The main project’s outcomes include: • preparatory studies within the CB area; • awareness / activation events for all parties (4 local conferences) &amp; training activities targeted to artisans, disadvantaged people, &amp; other stakeholders; • a Joint Guide for new Work Integration Social Enterprises; • a network of 2 CB Employment Support Centers for inclusion in traditional handicrafts; • a Pilot insertion programme (offering support to 40 artisans &amp; 100 disadvantaged persons); • workshops &amp; seminars; • jointly operated mobile units providing support services to artisans &amp; disadvantaged persons in remote areas; • open contest for novel business ideas; • a fully accessible e-Promotion platform for handicrafts from the CB (“online Social Mall”); • a mobile app for members of the network; • production of supported Artisans Catalogue 2018; • organisation of two traditional festivals; • networking with international organisations, educational institutions; • online Observatory for impact monitoring “SocialCB” will improve social &amp; labour inclusion of vulnerable group members living in the CB area, by developing a Social Economy network accessible to all challenged citizens in the CB.
</t>
  </si>
  <si>
    <t>The overall objective of the SMiLe project is to improve the PHC services provided  to citizens in isolated and deprived CB areas in the following ways: a) by procuring necessary modern medical equipment appropriate to serve basic patients' PHC needs (both regular and emergencies); b) by studying and planning specific interventions in selected health units in the CB area, improving their accessibility by disabled people; c) by enhancing the capacities of the PHC practionners working in remote and isolated areas and/ or with special populations groups; d) by improving the response management system of emergencies services through the purchase and/ or the equipping of ambulances with special basic communication devices interconnected with the central management system; e) by developing a PHC Governance Plan encouraging the public consultation of interested parties as well as the evaluation of PHC services by the citizens. The SMiLe Project is planned to be primarly beneficial for the CB population located at remote and isolated areas without discriminations,  while PHC Practitionners working in the territory will be also benefited through their participation in targeted project activities. The main project outputs are (i) the upgrading of 6 PHC units and 3 small hospitals all located in remote and disadvantaged CB territories (Paranesti, Nevrokopi, Echinos, Stavroupoli, Iasmos, Soufli, Didimoticho, Ardino and Harmanli), (ii) the creation and operation of a modern Training Center for PHC Practitionners, (iii) a set of studies focusing on the improvement of the accessibility in selected Healthcare Units in the CB area, including the preparation of a toolbox for Equal Health Provision and (iv) the development and operation of an IT Platform for the evaluation of PHC Services. The originality and the added value of the SMiLe project lies on its cross-border joint planning and development approach, aiming to the provision of quality and equality of PHC services accessible to all citizens overpassing the geographical, social and mobility contraints.</t>
  </si>
  <si>
    <t>The project will develop two mobile health care units (one for each country) staffed with a multidisciplinary team (a general doctor, a nurse and a social worker) that will visit the population on a regular basis. Each mobile health unit is expected to serve 128 patients from the first month and 100 additional people during the second month. During the first visit each patient will be treated by all the members of the team, the necessary tests will be completed, the medical history of the patient will be recorded, as well as their symptoms and proposed method for treatment. This will be executed according to a standard protocol especially developed for this purpose. The second visit should be arranged at about 15 days after the first meeting, while the rest of the meetings are going to be held on a monthly basis. Further visits depend on the population to be served and the type of services to be provided. 
Each region will identify the framework of the provided services, the ICT services that be developed and the patients data that should be recorded. This includes to identify the requirements of each region regarding the healthcare service provision of rural areas and the development of the operation plan and a business plan for the mobile units operation. Additionally, a digital system for the recording and monitoring of the patients’ health status will be developed. All patients will have a personal electronic health file. Patients’ medical history, exams and the medical treatments they received from  the mobile unit will be recorded.
The electronic health file will be accessible by the hospitals in case the patient need to be transferred there. The project has a major social added value as it provides primary health-care services to the rural population with difficult access to health-care institutions. The provision of primary health-care services leads to early diagnosis of diseases and their effective treatment. This results in the improvement of citizens’ health, in less hospital admissions and consequently in reduced costs for the healthcare sector.
Finally, the cross-border cooperation in this project is of great importance as it will test the effectiveness of the project in two different states with different healthcare structure but with a major similar problem: the difficulty of access of rural population to healthcare units. This approach will enhance the transferability of the project in other regions, countries with similar characteristics.</t>
  </si>
  <si>
    <t>The overall objective of the project is to reduce inequalities in terms of health status of local population by improve access to quality health care - primary care in difficult accessible/remote areas of the border region through introducing a telemedicine in CB region.
The successful implementation will result in the improved municipal healthcare infrastructure and new medical equipment with telemedicine connections in Center for telemedicine(in town of G.Delchev) and renovated Health offices in hard to reach places Breznitza and Lazhnitza village in BG and in Centre for telemedicine (in Eleutheroupoli) and Health offices in Georgiani in Nea Peramos GR, trained medical personnel for provision primary health care using telemedicine services; free primary examinations carried out on both sides of the border, established Joint Advisory Council in primary care doctors on both sides of the border and elaborated of Joint CB Action plan for coordination, prevention, surveillance and early warning and control contagious, infectious and parasitic diseases with cross-border nature. All people living in difficult to access or remote areas of the municipal medical center, elderly people, disabled people with reduced mobility and chronically ill patients will benefit from project.
Innovation in our approach is the ability of doctors from PHC and health personnel ,if necessary, to have constant access to all data and to share information with medical specialists including in municipal hospitals in real time without necessarily be stationed at the center for telemedicine and to realised distance consultation (remote diagnosis and assist with emergencies).This will eliminate the time required to exchange the necessary information and to plan the necessary actions. Also in the event that requires support from hospital, all data for the patient and, if necessary audiovisual link will be available to doctors in the hospital using the telemedicine system capabilities, to provide diagnosis, treatment guidelines, and so in a situation of emergency where the patient will have to be transferred to a hospital, all the physiological data of the patient will be automatically transferred. Thus the staff of the hospital will have a clear idea, and even real-time monitoring of the patient's condition, transferred to plan and prepare for patient management.</t>
  </si>
  <si>
    <t xml:space="preserve">The overall objective of the project to promote social inclusion and to create conditions for the integration of persons with disabilities, disadvantaged children, persons sentenced to probation, elderly people with mental health problems, cancer patients and their families by opening new and renovation of existing centers for social services in the municipalities Strumyani and  Topolovgrad and purchase of mobile unit in Evros. 
The aim of the partners in this project is to create conditions for keeping a full life for the ones in need, their social inclusion in society and to provide primary psychological assistance the vulnerable communities. Meanwhile, in the BG-GR cross-border region is observed unevenness in the development of social and health services. 
The common actions of the partners in the project will contribute to ensuring affordable and quality social and health services for the integration of communities and individuals, for self-fulfillment and care for people at risk, and to ensuring conditions for full and decent life for people with mental disorders and people needing psychical support which are the main priorities in the social policy of beneficiaries. The Municipality of Strumyani, the Municipality ofTopolovgrad and the Association of Cancer Patients and Friends of Evros Prefecture - SinehiZO will join their efforts, labor resources and professional skills to build a new center for social rehabilitation and integration in Strumyani, to improve facilities in the home for adults with mental health problems in Topolovgrad, to create and equip two mobile units for social and healthservices for vulnerable groups and cancer patients.
The project will create cross-border cooperation network to protect vulnerable social groups. For this purpose an informational campaign will be organized including  information days  in GR and in BG on cancer and early diagnosis and a ”Month of the psychological health”. The campaign will include number of informational measures and work in focus groups which is an innovative approach within the region. 
The activities within the project will ensure the establishment and re-equipment of 3  health care institutions in the cross border region and will moreover raise their capacity through trainings of their social workers, rehabilitators and psychologists and access to health and social services to the citizens of  the region.
</t>
  </si>
  <si>
    <t>The project includes activities for investing in health and social infrastructure to improve the provision of health services, including emergency services, as well as the promotion of cooperation between regional, local and health authorities and organizations, with the aim of sharing of resources and expertise in the field of healthcare, and the development of joint cross-border plans and programmes for the exchange of personnel and information resource of the competent health structures and emergency care centers in the cross-border region.
The project addresses the needs or measures to be taken to improve the delivery of health services, incl. emergency services, and for more effective prevention of socially significant diseases such as cardiovascular disease, cancer risk, diabetes, etc. in areas with limited access to highly specialised medical activities in the whole CB region through the introduction of mobile healthcare units, equipment of mobile services for telemedicine as well as the joint training of health authorities’ medical staff in the emergency medical system with focus on telemedicine and  joint emergency response plans and protocol in crisis situations.
The project supports the effective implementation of public health policy in the territory of Thessaloniki Region and Blagoevgrad Region for improving quality and accessibility of social health care services in cross-border regions in accordance with the legislation and the recommendations of the EU, with a view to preventing possible risks to the health of the population in the CB region by providing mobile medical equipment for the project partners - the supply of mobile health care units and specialized equipment for telemedicine in remote border areas, technical and laboratory equipment.</t>
  </si>
  <si>
    <t>The project aims at promoting social entrepreneurship through raising awareness in the CB area and establishing support mechanisms for interested parties and new social entrepreneurs. In the short run, beneficiaries will establish two Local Offices for Social Entrepreneurship (one in Greece and one in Bulgaria) and an Incubator for start-up social enterprises in Greece for two Social Enterprises, while they will develop an interactive helpdesk which will be available online. Moreover, more than 100 participants will take part in educational activities (seminars and study visits), while awareness activities will directly target over 600 people (through conferences, open days, workshops &amp; networking fairs) and even more indirectly by various mass media actions. However, in the long run the impact of the project will exceed outputs described in the present application form. The cultivation of a culture of social economy among young people, the structures and tools which will continue to operate after the end of the project, the transfer of knowhow across the borders and the conclusions driven by the studies will not only result in fostering SEs but also they will contribute to increase economic and social activity in the CB area. The innovation &amp; added value of the project lies in the fact that this is the first time that a social incubator will be established in the CB area &amp; an online interactive guide will be developed. Since SEs in the CB face similar challenges, the CB approach of the project with the exchange of knowhow between PBs can provide a holistic solution and boost development in both sides of the borders.</t>
  </si>
  <si>
    <t>In the course of action of the present project, the main priority will be the support and development of social and cooperative entrepreneurship in the wider region of both Bulgaria and Greece, by creating the prerequisites for promoting and enforcing alternative types of entrepreneurship, along with local growth. An example of applying this cooperative entrepreneurship is the development of Social Cooperative Businesses. As an added value the “eco-innovation” can be a motive for the further development of this social entrepreneurship. Therefore, the “eco-innovation” leads to cost reduction, contributes to utilizing of new opportunities for growth, and focuses on quality so that it is promoted as the most suitable choice for customers. Thus, this program will be an original example of “eco-innovation” (collection and composting of organic waste). 
The project is a crucial link between social entrepreneurship and “eco-innovation”. The contribution of the program is estimated that it will be the foundation for the development of social corporations. The notion of circle economy is highlighted by the above “eco-innovative” action. Under the three-fold moto: “produce-utilize-reuse”, the creation of an incubator highlights the social dimension of the program, emphasising “eco-innovation”. This way the social character of the project will be highlighted which is a crucial with the social enrolment of in the base economy to be a basic aspect of the strategic plan of both countries.
The main outputs of the study will be: 
• Social enterprising business incubator centre (BIC)
• Strategic guidelines for the future creation of a successful BIC with social and "green" contribution 
• Education skills to beneficiaries through smart education practices
The beneficiaries of the above outputs are the local communities, the participants which skills will be improved and the policy makers which will have the opportunity to commune the social enterprising business model to a broader public.</t>
  </si>
  <si>
    <t>E/HEALTH will create a permanent, open system for collaboration and joint development in the health care field either to the districts of Kavala and Kardzhali and to their isolated and less favourable areas with insufficient access to primary health care. The selected areas of intervention are of similar size and the average magnitude of the needs for the disadvantageous areas does not differ significantly.       E/HEALTH project includes activities that (I)improve the cooperation of both countries in the health sector in the cross-border area (II)improve the facilities for the provided services in key-role hospitals with regional character, improving medical services quality (III) Enhance the competence of the Emergency Unit in Kardjali and the Primary Health Care and the Emergencies at the General Hospital of Kavala in terms of equipment (IV) Provide capacity building for medical staff (doctors and paramedics) (V)Upgrades networking of medical care providers in the CB area (VI)Improves the Civil Protection Stakeholders’ cooperation in emergency situations (VII)Organise a System for providing primary care services to Refugees and informal migrants – Advancing of the telemedicine (IX)Improve local &amp; regional health care systems of the CB area exploiting national and European legislative framework (X)Create targeted and cross-border training courses/meetings.                                                                                                                                                                                                         E/HEALTH project proposal is having as main idea to improve and implement in the health sector sector the new technologies from the ICT by providing added value to the stakeholders in Kurdjali and Kavala areas. The telemedical tools equiped in the ambulances and hospitals and also the mobile units in the targeted test sites can give enough capacity to the limited number of medical specialists to react and response in the emergency situation caused by natural or human based dissaster situations. However this transition in implementation ot ICT tools and techniques is costly and only project based funding can support such initiatives.</t>
  </si>
  <si>
    <t>The project idea stems from the fact that the partners are located in remote locations from large medical centers, thus the habitants of those areas face severe difficulties regarding the accessibility and quality of fundamental healthcare. The issue amplifies especially when it comes to disabled citizens and habitants who reside in areas that are located away from the urban centers of the respective municipalities (such as villages and remote settlements), thus increasing the risk of those people to be left without proper helathcare in case of emergency. Overall, it is a fact that the habitants of the cross-border locations often become victims of social discrimination and are excluded of their social rights. This project is going to tackle this challenge by establishing a responsive e-social health care system which will include advanced medical equipments connected to a web based system, in order to provide ad-hoc healthcare to anyone in need.  
The overall objectives of the project are summarised as follows: a) to create web medical files for the habitants of the area, where all of the data from the measurements will be uploaded and stored, and made accessible at any time via the system by doctors volunteers etc., b) to provide health and social care services to elderly habitants and disabled people and c) to give incentives to network participants, which will guarantee project success and sustainability. d) to eliminate social discirmination and promote equal treatness and social inclusion of people no matter where they live. This system has an indirect effect which facilitates the prevention of medical emergencies and will also contribute to any studies regarding the medical situation of the area, as it will have the capacity to store the measured data (securely, anonymously) in order to provide vital demographic measurements and data for future use. 
The  project will capitalize on the experience of the municipality of Topeiros, which operates a similar pilot e-social health care system and will transfer its expertise to the other participants. The pilot system in Topeiros has been running properly for more than two years, serving dozens of habitants in remote locations (elderly and disabled people mainly) and hundreds of inhabitants of the area that visit the medical centers where the system is installed (hereafter Spots). Through the proposed project, selected Spots in the three participating municipalities will be equipped with advanced medical equipment connected to the upgraded Web Health System of Topeiros (multilingual, cross-platform), selected network participants (Teams) will be equipped with the same medical equipments and PCs in order to provide ad hoc healthcare services in emergency situations and give to selected Citizens (elderly or disabled people) a special medical device to make measurments at home.</t>
  </si>
  <si>
    <t>Aim of AGRI-ABILITY is to promote the successful and competitive social entrepreneurship of disabled people in rural areas. 
The specific objectives are:  
 - Development of operational tools and guidelines for successful social entrepreneurship of disabled people in rural areas                          - Improvement of practical knowledge and skills of disabled people for entrepreneurship related to agriculture, agro-tourism and outdoor sporting activities in rural areas
- Promote the establishment and operation of social enterprises for disabled people related to: (a) agriculture, and (b) agro-tourism and outdoor sporting activities in rural areas
- Acceleration and support of social entrepreneurship for disabled people in the cross border area.
AGRI-ABILITY project is focused on the support of social entrepreneurship for disabled people in rural areas and provides operational tools and services in order to address the challenges and drawbacks and ensure their active labour market participation and with it, improved income, living standards and social incorporation.                                                                                                                                           Main outputs of the project are:                      
- A toolbox of social entrepreneurship that will guide disabled people in the design, funding, establishment, operation and promotion of social enterprises in GR &amp; BL  
- Field labs of capacity building for disabled entrepreneurs on agricultural and rural entrepreneurship
- Ready-to-use business model templates for the establishment and operation of several different types of social agri-enterprises for disabled people
- On-line incubator of social entrepreneurship as one-stop-shop of networking, cooperation, capacity building and support of disabled people
Through the project, Beneficiaries gain experience and know-how on training and promotion of social entrepreneurship to vulnerable groups,  Disabled people gain knowledge, skills, confidence and entrepreneurship culture, and Programme Area benefits from boosting social inclusion and entrepreneurship following the vision of EUROPE 2020 for Smart Sustainable and Inclusive Growth.</t>
  </si>
  <si>
    <t>The overall objective of the project is to detect and determine the social impact of social enterprises measured in terms of employment integration in the cross border area and develop support structures and tools which reinforced the capacity of social enterprises in this frame.Support Structures of Social Innovative Entrepreneurship will be developed with the form of one stop shop Help Desks.These Structures along with the tools provided will be commonly designed and developed one in Greece and one in Bulgaria and will implement a cross border network of cooperation and exchanges.
These structures aim to implement Social entrepreneurship activities such as: counseling, education and training, business development services, networking Social Enterprises, publicity and dissemination of the idea of Social Entrepreneurship.In very general terms, the goal of social impact measurement is to understand, manage and improve the process of creating social impact with the goal of maximising or optimizing it for social enterprises and their stakeholders.Embedding social impact measurement in the everyday work of social enterprises and their funders should first and foremost aim to trigger a cultural shift. 
The project aims to develop joint measures for promotion of social entrepreneurship and through the common design and development of the Help Desks, aims to:• Improve the entrepreneurial competences of human resources of social enterprises and people planning to run business in field of social economy• Increase knowledge and skills in establishing and managing the social entrepreneurship entities • Measure and strengthen and increase the social impact of social enterprises in terms of unemployed integration in the CB area • Delivery of tools to develop the entrepreneurial competence in the field of social economy. Education has a key role– knowledge and skills development is crucially important for this sector.</t>
  </si>
  <si>
    <t>Subproject 1: Construction of the new road section Dimario-GR/BG Borders from ch. 12+820 to ch. 16+147. 
Expected results are: New border crossing between Greece and Bulgaria.This connection will improve cross-border accessibility, allowing the development of tourism, industry and trade in both countries by improving mobility of goods and people. 
Subproject 2: Upgrading the Road II-86 – Srednogortsi-Rudozem and bypass of Rudozem
Expected results are:Upgraded 9.653 km of the road connection to the proposed for construction within this Project BCCP Rudozem - Xanthi. This will increase the traffic capacity to the BCCP and will improve the mobility of goods and people between both countries; will reduce the travel time and will remove the transit traffic to the future BCCP out of the city center of Rudozem by building a bypass road. Subproject 3:  Construction of the new Border Crossing Check Point Dimario -Rudozem 
The operation of the new BCCP is crucial for corss border accessability and the operation of the TEN-T axis Xanthi - Rudozem - Smolyan - Plovdiv
Suproject 4:Upgrading the existing complementary road infrastructure –The Road II-59 – Momchilgrad-Ivaylovgrad
Expected results are:Upgraded 32.133 km road connection to TEN-T and to the BCCPs. This will help for the connection and accesibility to the BCCPs and between the BCCPs.</t>
  </si>
  <si>
    <t>The overall objective of the project WRESTLE is to design and implement a Joint System in Greek - Bulgarian CB area for the sustainable management of the CB water resources available. The Joint System will facilitate protection of water quality/quantity and ensure efficient use in response to EU Directives and National legislative acts.
In the context of the project new methods related to water management will be jointly developed and adapted to the CB area conditions. Already developed and available information technologies will be exploited in order for project beneficiaries to implement a Joint system for monitoring water resources efficient use in order to minimize misuse/overuse of the resources or network leakages and prevent any other unpredictable failures of the current system that lead to a huge waste of resources at a yearly basis.
Moreover, providing a holistic approach beneficiaries will work together in order to analyze the cross-border existing conditions and jointly develop a common cross-border approach for sustainable water management contributing to the adaptation of the Water Framework Directive requirements. The project will provide CB competent authorities and involved stakeholders with a detailed policy guide both for short-medium term and long term achievements. 
Project activities will include also the integration of successful approaches and best practices in water management by both sides.
Aiming at enhancing sustainable attitude towards water resources the project will also promote “green behavior” to targeted stakeholders and actors of the CB area through the implementation of an information and awareness raising campaign. The Campaign which aims at cultivating a responsible behaviour both in terms of efficient use of water resources as well as preventing pollution and quality/quantity deterioration will be addressed both to the general public as well as to specific target audience.
The project’s expected benefits include the conservation of water resources through the use of new technology, the reduction of operational and managerial costs of the drinking water and irrigation networks, the prevention of potential accidents and the increased citizens’ sense of security and safety.</t>
  </si>
  <si>
    <t xml:space="preserve">The overall objective of this project is the development of new, united, integrated, and flexible strategy of protection and restoration of the biodiversity initially at three targeted habitats, namely Nestos Straits and Southern Rodopi Mountains in Greece and Ardas river for the part that belongs to Bulgaria (241 km).
Main outputs of the program are a unified biodiversity database, the use of state of the art flying surveillance equipment, the development of a model for Risk Assessment in Natura 2000 sites in Bulgaria, improving and upgrading existing biodiversity protection infrastructure in Greek territory, upgrading &amp; updating existing management plans for biodiversity in the Greek Region, establishing of a single new Quality Label, development of a dedicated website.
The project has been designed in the framework of know how dissemination, and interaction between beneficiaries, local authorities and local communities. Another key element of the project is the use of good practices, knowledge and methods that have been produced other products in the past. In other words the project is mentioned to build on current knowledges as well as to produce know knowledge. The ultimate purpose is to accomplish a double task, to improve biodiversity protection policies and conditions and at the same time to promote local communities development and growth.
</t>
  </si>
  <si>
    <t>WATER RESCUE project aims at sustainable drinking water supply management through the increase of water use efficiency and the monitoring &amp; improvement of water quality throughout the whole water supply chain (from the water intake points &amp; back to the environment).The project not only safeguards water resources quality and quantity from natural and human pressures but, more importantly, it assures the water consumers safety and health as well as their quality of life, being in line with EU &amp; national legislation.As water meets no borders and Greece and Bulgaria share international river basins, it is imperative the common water management problems to be tackled jointly in the cross border area.
The project aims at the reduction of Non-Revenue Water in drinking water supply systems and the monitoring of surface water used for drinking purposes in the cross border area.The project’s outputs will be joint innovative methodological approaches, technologies &amp; tools used to tackle drinking water management problems taking also into consideration human &amp; natural pressures including climate change.These methodologies, serving as early warning systems, will be tested in pilot areas in the CB area and finally joint policy recommendation papers will highlight the results and lessons learnt.WATER RESCUE results will have a positive impact to the whole CB area. The programme &amp; project area is expected to address &amp; solve crucial common water supply management problems, meet the targets set by the RBMP PoMs &amp; achieve economic &amp; tourist development through improved water quality &amp; quantity.
The project’s added value for the area is that better management of water resources used for drinking purposes is achieved, through water resources efficient use (reduced NRW) and water quality assurance in the whole water supply chain.Water use efficiency has positive environmental impacts (not only water but also energy resources efficient use; reduced carbon &amp;water footprint). Regional &amp; local authorities are expected to benefit from the project, as well as the water consumers (local citizens &amp; visitors).</t>
  </si>
  <si>
    <t xml:space="preserve">The project addresses main common challenges and problems in the CB-area related to the local biodiversity and vine varieties, especially those in Natura 2000 sites. The high level of local biodiversity is threatened by undesirable loss of genetic material due to climate change and human activities related to agricultural, tourism and urban development. Reduction or even disappearance of many local vine genotypes is the result from the contemporary wine production and introducing of new varieties over the past years. Despite of foreign, local varieties have excellent adaptation to the microenvironment and their cultivation is contributing for the sustainability of natural resources in local level.
 Being part of one local eco-system, the vine varieties in the CB-area are not biologically influenced by the administrative borders. Their protection and conservation require common measures and activities, which is the approach for new solution that the project provides – joint DNA analysis and research, joint trainings and workshops for representatives of the target group and the development of Integrated Strategy for management of local biodiversity in terms of traditional vines. The project will add high CB-value to the local management of eco-systems through the development of joint recommendations to relevant authorities and through the implementation of joint pilot actions such as development of experimental fields for traditional vines and specialized Ampelographic book. One of the main project activities will support the long term conservation and protection of local vines by launching of procedure for Protected Designation of Origin. This will contribute for the popularization of both CB-regions not only in national, but in a world level, giving them unique identification and image.
The main project objective is to promote and enable the long term conservation of vines, especially those in Natura 2000 and moreover to improve the conservation status of local vine varieties; to analyze and sustain local species through joint scientific work and to create mechanisms for protection and conservation of species in general that can be used for other species and regions. </t>
  </si>
  <si>
    <t>The innovation and added value of project Tourism-e is to consolidate information, products and services from previously implemented projects add to them missing elements and popularize this new centralized platform with ICT tools through cooperation between main organizations from both sides of the border in tourism.Challenge: CB area tourist industry faces challenges such as the lack of international tourist destinations (emblematic destinations) and the lack of integrated tourist destinations suitable for different tourist groups (e.g. athletes, elderly, etc). 
Overall objective of the project is to improve the information access to sites, related to the cultural heritage in the cross-border region. Specific objective of the project is to increase the number of tourists’ visits in the cross-border region through innovative ICT tools. 
Expected Results: Short-term expected results include increased capacities in the management of tourist resources long-term results include increased area attractiveness, increased international visibility of area cultural and natural resources and increased tourist flows.
Main outputs: This joint integrated intervention aims to boost the touristic experience via sophisticated ICT tools at the cross border area. It is an ICT project based upon the idea of Social Media Marketing in order to promote cross border area as territorially and thematically integrated tourist destination, while empowers area’s entrepreneurship potential and improve territorial competitiveness. By linking ICT and Social Media to local assets, the project to transpose Social Media innovation into a better interpretation of natural and cultural heritage and to capitalize community – based interactions and social media content – sharing at a globalized and competitive tourist industry.</t>
  </si>
  <si>
    <t xml:space="preserve">The central idea of the proposed project is the valorisation of the mines and quarries of the cross-border area of Greece – Bulgaria and their transformation from places of traditional crafts and professional activity, to attractive and operational visiting places, for the local population as well as for visitors. The development of the project has been initiated by the Municipalities of Madan, in Bulgaria and Pylaia-Hortiatis in Greece, in acknowledgement of the re-vitalisation of the old mines and quarries as a common challenge and opportunity. The project’s global objective is the preservation and valorisation of the old mines and quarries of the cross-border area for tourist purposes. Through a series of small-scale interventions and the enhancement of the local capacities it is expected the project,on a first level, to improve the current condition and future potential of the targeted areas, while, on a second level, strengthen cooperation and promote the development of innovative sustainable economies around the areas. To this end, the project will produce 4 interwoven streams of outputs: (a) studies and valorisation tools; (b) interventions for the improvement of the current condition and valorisation potential; (c) pilot solutions to improve the attractiveness of the area, engaging diverse stakeholders and (d) dissemination outputs and promotion of the developed solutions. 
The project adopts an integrated approach aiming with a multi-level perspective. On the micro-level, the idle mines and quarries will be rehabilitated, better preservation and their overall condition improved, enhancing their carrying capacity as local cultural assets. On the meso-level, the creation of a common understanding among diverse stakeholders will be promoted, concerning the value and potential of local cultural heritage in a systemic manner. Finally, on the macro-level, new solutions for the promotion of sustainable tourism business practices will be promoted, focusing on innovation, diversity and synergy through a multi-stakeholder approach. 
The novelty of the proposed project lies in the integration of the previously adopted fragmented efforts and the promotion of innovative solutions. The project aims to build on long-existing relations between the targeted areas, in order to leverage touristic demand, using the local historical and cultural context as a reference point. In this sense, the cross-border approach, on one hand, increases diversity and promotes cross-sectoral synergies, while, on the other hand, a broader impact is being achieved, in terms of both territory and scope. The added-value of the project is identified in the development of an integrated strategy for the creation of a niche touristic market on cross-border level, which will tentatively represent a model for future emulation in other areas. </t>
  </si>
  <si>
    <t xml:space="preserve">The main objective of the project is conservation, preservation, promotion and development of natural and cultural heritage in the municipalities of Lyubimets, Ivailovgrad and Orestiada, promoting resource efficiency and creating integrated tourist and cultural products for the development of the region. The project aims to convert the border region into an attractive tourist destination and increase the number of tourists; Rehabilitation of natural and cultural sites and the provision of accessible architectural environment to facilitate the access of people with disabilities in the border region; Implementation of initiatives to create conditions for strengthening the role of culture and tourism as a driver for development of the region;Creating a cross-border partnership network for cooperation; Increasing the capacity and motivation to improve the marketing and management of natural and cultural sites in the border region;Providing publicity and advertising activities. The project aims to address these challenges by improving the condition of cultural and tourism infrastructure and create conditions for reviving the region; to improve the capacity of local staff working in the field of tourism and culture and to enrich the cultural life in the region; to build partnership networks for cross-border cooperation.
The results of the project will contribute to creating of better conditions for improved cooperation and economic growth in the border region; to promote tourism development and create networks for cross-border cooperation between different organizations working in the field of tourism, culture , sports, youth activities etc. </t>
  </si>
  <si>
    <t xml:space="preserve">.The overall objective of the project is to enhance touristic attractiveness of the area through the transnational cooperation for the protection and promotion of local natural and cultural heritage and resources. The project’s approach is focusing mainly in three issues. The first refers to the need for infrastructures for improving the preservation status and promoting of the cultural and natural sites and activities of the area. The project includes the implementation of works at a recreation area, works for increasing thematic tourists hosting capacity, adventure sports facilities, information centers and a museum for local traditional activities. The second, which is that one that is addressing new approaches and tools with cross border character for the area and makes apparent the transnational approach, refers to the enhancement of a common touristic identity through studies, seminars for public servants, professionals and local people and thematic workshops on innovative touristic knowledge. The third part of the project is also essential for ensuring the cross border character of the project and giving an added value in its actions. It consists of the development of a network for the professionals and stakeholders of the area through know-how and best practices exchange and common touristic business expeditions. The expected results include a better preservation status and increased attractiveness of area’s natural and cultural assets for local and international visitors, increased tourist traffic and  improved capacities of local authorities and actors to sustainably use area’s natural and cultural resources, through the improved infrastructures, the training of personnel and the knowhow and best practices exchange. The above results will contribute in improved, in the long term, living standards and environmental conditions through a better use of natural resources and improved employment opportunities in environmental and touristic services.
</t>
  </si>
  <si>
    <t>The Project is facing the following needs of CB area, related to the exploitation of the cultural heritage:  the infrastructure, including cultural buildings suffers of neglect; there is a lack of sustainable tourist development plans and strategies capitalizing on area-specific resources (especially CB plans); the improvement of the preservation status and the increase in carrying capacity (i.e. numbers of potential visitors) of cultural and natural sites used for tourist purposes and  lack of international visibility of area cultural and natural resources.Considering this, through the improvement of the cultural infrastructure in the CB region  (The Cultural center for the local community in Municipality of Lagadas and  the Community center in Municipality of Hadjidimovo) and elaboration of  management plan, accompanied by experience exchange activities,this project will provide variety of opportunities for diversification of the currently available cultural tourist products. It will result in exploitation of the cultural heritage as a potential generator of new touristic products in the CB region.In order to respond to the identified common challenges, the partners used place-based approach, which exploit the common features on both sides of the border. 
The project combines investment activities and implementation of strong and sustainable promotional campaign, which will increase the attractiveness of the region and will help for the achievement of the programs results.  The community centers are the „heart“ of the cultural activities in the small cities in the CB region. That’s why the relation between their condition is inseparably connected will the cultural life.The main objective of the current project is through improvement of the cultural infrastructure in Municipality of Hadjidimovo  and Municipality of Lagadas,to conserve, protect, promote and develop the cultural heritage in the common CB region.
In the scope of the project 2 cultural buildings will be rehabilated in order to function and to be "home" for the cultural life in Municipality of Hadjidimovo and Municipality of Lagadas. The visits, related to activity of the supported centers will increase with 100 for the Bulgarian partner and with 100 for the Greek partner.The new is the the elaborated management system which will be implemented by the partners.The main target groups of the project are the visitors, the tourists and the local business. Through the exploitation of the buildings of the community centers, more opportunities for entertainment will be ensured for the CB region’s visitors and tourists. The local business (most related to the tourism) will benefit from the increased attractiveness.</t>
  </si>
  <si>
    <t xml:space="preserve">The project contributes to an improved approach to maximize the capacity of existing and new facilities and experience and good practice and stronger political commitment within participating communities to be actively involved in sports, as one of the main priorities for the local, regional and national authorities from the cross border cooperation area of Greece and Bulgaria is the promotion and preservation of sports heritage.
Best Practices Guide on sustainably sports and cultural heritage promotion will be developed, athletic heritage will be digitalised together with the rehabilitation of the Basket Museum in Thessaloniki, the Evosmos Stadium and improvements of the sports facilities of the University of Blagoevgrad. Youth cross-border  educational visits will be organised and innovative educational program for schools developed. Interactive games using motion sensing devices and E- Learning Platform Tool will be designed. Basketball Tournament will be performed.  
</t>
  </si>
  <si>
    <t>The project's primary aim is to incorporate innovative, state of the art methods in order to render cave sites in the cross - border area an attractive thematic tourism destination. Caves form a unique and vulnerable part of our natural and archaeological heritage. They also constitute a valuable scientific resource, providing evidence of human cultural change, the development of the landscape and climate changes. MyCaves will strive to: maintain and seek to improve interest in visiting caves; encourage and support cave conservation; apply innovative techniques pertaining to technology to disseminate acquired knowledge and outline the importance of sites of speleological interest ; organise meetings and events, including training to raise awareness on all aspects regarding the importance of preserving caves and their significance as sites of natural heritage and scientific interest.  The project is expected to increase the attractiveness of cave sites in the cross - border area and the number of people visiting. Enhancing the attractiveness of natural resource sites improves the overall attractiveness of the cross - border area, thus leading to higher visitor figures,  increased international visibility and an overall elevated status as a tourist destination. Higher tourist flows in an area of exquisite natural and cultural heritage provide additional opportunities. Another very important outcome is pointing out the need to improve the quality and variety of the services the local enterprises currently provide. Therefore, the modernization, promotion and exploitation of caves in the cross – border area is practically synonymous to enhancing its tourist potential by pointing out the inherent advantages of certain natural heritage sites. 
The project is especially directed on using technologically advanced techniques that will help cave management authorities preserve natural heritage sites, achieve higher status as a tourist destination and ultimately help put the tourist sector on a sustainable development path. The proposed ICT applications will provide means for a better interpretation of the importance of caves and natural heritage sites in general. The project will serve as a good practice in depicting the major advantages of preserving and promoting natural heritage sites. Added value is also foreseen in aspects such as initiatives leading to cross – border cultural events, exchange in terms of knowledge, human resources and good practices, joint initiatives in future projects and restoration of sites whose immediate or distant future seems nowadays, at least obscure.Furthermore, the benchmarking studies of the project will draw attention to issues pertaining to local and regional policies that if not already present will apparently emerge. The promotional actions planned, will help communicate these issues early enough as to offer adequate time to tackle future problems before they arise.</t>
  </si>
  <si>
    <t xml:space="preserve">The project objective is to analyze and sustain/improve the biodiversity status in the habitats on the territory of the Kresna and Paggaio municipalities which will be achieved through the major project outputs:
• Development of a joint study on biodiversity assessment and joint monitoring database of the habitats in Kresna and Paggaio, both intended to fill in the gaps in scientific information about common CB species, their behavioral patterns, etc.; • Elaboration and pilot implementation of a joint strategy on biodiversity protection to ensure that stakeholders are informed and aligned on their future actions and policies; • Development of innovative educational tools and facilities (2 mobile biodiversity museums, 1 mobile training center, 1 virtual museum with mobile application, 1 educational game on biodiversity preservation); • Development and pilot implementation of a 3-month joint educational campaign for biodiversity protection at 6 CB locations, designed to educate the public and trigger a behavioral change.
These will result from joint scientific actions (biodiversity assessment and monitoring database establishment), administrative actions (adoption of a joint strategy on biodiversity protection) and public awareness actions (development of educational tools and implementation of joint campaigns). This approach will ensure that all relevant stakeholder groups will be involved and their actions will be aligned to improve the conservation status of CB area habitats (incl. Natura 2000 sites).
</t>
  </si>
  <si>
    <t>MINERAL PATHS aims at conserving, protecting, promoting &amp;developing the natural heritage of Mineral Springs in the selected areas so as to appraise the CB natural heritage for tourist purposes. There will be performed specific activities so as to achieve the further development of tourism &amp;touristic activities in Greece &amp;Bulgaria, to raise competitiveness for the CB, to the creation of mineral springs networks having as common product the MINERAL PATHS &amp;to promote &amp;project the entire &amp;complete product of MINERAL PATHS abroad. Mineral paths have 3 core axes: Harmonization of partners; Understanding the market; Events &amp; awareness rising
The originality is the creation of the MINERAL PATHS product so as to be promoted abroad, and collaboratively.The novelty of the project approach &amp;the added value it entails both the development of products &amp;network which may be used in the future so to strengthen the capacity &amp;outreach of the mineral tourism &amp;the development &amp;recognition of regions.</t>
  </si>
  <si>
    <t>LYSIS proposes an integrated approach to regional socio-climatic changes with the use of innovative techniques and technologies addressing sustainable urban water management. Although a wide range of EU Directives and national legislative acts address water management and monitoring, established methodologies and technical and operational implementation standards are generally lacking at the municipal level. The development of these methodologies and standards present a common challenge to both Greece and Bulgaria in their efforts to promote sustainable municipal water management and reduce ecological footprint of urban green spaces.
Specifically, this project establishes problem solution strategies for municipalities facing water excess or shortage issues. The main project outputs are: implementation of smart urban irrigation systems addressing exact water needs in space and time; development of excess water management techniques emphasizing on water quality and reuse; development of a Good Practice Guide for ecological footprint reduction in urban green spaces; knowhow dissemination seminars and public awareness events addressing efficient municipal water management. Project main beneficiaries are municipalities and related water management organizations gaining knowhow and local communities benefiting from natural resources conservation.
Project innovation lies at the fact that this specific project will develop a soft infrastructure that will not only implement the pilot actions, but will continue monitoring, inter-calibrating, denoising and servicing the data achieved from the telemetry network. In brief, the pilot actions will bring into play innovative technologies such as SCADA, DSS systems and smart telemetry tools.</t>
  </si>
  <si>
    <t xml:space="preserve">The overall project's objective is: To preserve and enhance local culture, monuments and natural and man-made tourist resources and promote forms of tourism that provide healthy interaction opportunities for tourists and locals and increase better understanding of different cultures, customs, lifestyles, traditional knowledge and believes. "INTEGRA_TOUR" aim is to increase considerably the number of the annual tourist visits in the partners’ areas. The expected outputs are:
- Support the two partners’ strategic plans, to promote sustainable economic growth and to promote a sustainable environment;
- Help LP&amp;PB2 to tailor their tourism policies to the latest challenges, to take a comprehensive approach encompassing the national &amp; local dimensions;
- Promote CB co-operation between local authorities and other stakeholders on issues related to tourism;
- Contribute to cross border tourism development by supporting identifying obstacles to CB tourism development in the area and beyond;
- Contribute to a better measurement of the importance of tourism services and of their contribution to growth through the development of reliable data and analysis for business and policy decision making; 
- Contribute to strengthen performance through reviews of tourism potential.
Coordination mechanism is provisioned including combined efforts aimed exclusively at tourism, publicity events to raise awareness about opportunities offered through the programme, etc. Tourism has the potential to promote social development through employment creation, income redistribution and poverty alleviation. The Project will add value to the tourist attraction of the cross border area resulting from cross-border cooperation.
</t>
  </si>
  <si>
    <t xml:space="preserve">The Project aims to create a concept instantly embeded in urban development that supports ecosystems in and around urban areas, serving as major support of biodiversity in protected areas.The Project idea is to protect biodiversity through common measures in urban and suburban areas. 
The key activities of the project are - Development and adoption of Joint strategy for Sustainable Development of the Region that will lead to a development of  3 common-green initiatives in line with it. Furthermore,these activities will serve to promote the approach and to its  better understanding by conducting training of target groups– 2 seminars for young people, LAG's members, NGO's and stake holders and 2 Trainings of competent authorities on green management. Within the implementation of pilot demonstration activities will be created green areas in urban and suburban areas that provide an environment combining biodiversity and recreational areas. It will be delivered 60 bicycles and 12 electric bicycle with two PV charging, to help reduce carbon emissions from transport in urban environments. The key 3 outputs that will directly lead to the achievement of the project objective are – the Joint-Strategy adopted, the 3 Green Initiatives based on it and the Demonstration Green Measures. 
The project also indirectly through trainings to members of the target groups through the information campaign will lead to positive change of attitudes towards biodiversity conservation. Demonstration measures establishing green infrastructure and sustainable transport are directly aimed at improving the ecological status of the area. Тhe sharing of BG and GR experinece in spatial planning and conservation of biodiversity is an essential advantage of the cross-border approach. The Strategy will serve as basis for future common border and regional projects, and makes sense in a broader territorial context.
</t>
  </si>
  <si>
    <t>The project is focused on the application of entomopathogenic fungus E. maimaiga as environmental safe biocontrol agent providing: significant reductions of economic losses caused by the selected model pests in the border forestry, increased resilience of forest ecosystems to biotic and abiotic factors, much lower risks to the environment and human health, tools for risk assessment and management minimizing chemical treatments.
The general project objective is the prompt and effective protection and safeguard of the flora and fauna from biological and human danger and the prevention and minimization of the negative impact of possible disasters. It will be reached through integrated innovative methods for forest protection by using natural pest control and the developed common CBC polices for fighting biohazards; improved qualification and instrumentation of the competent authorities to carry out interventions of preservation, protection and monitoring of biodiversity systems and increased public awareness of the problems and policies for balanced biodiversity protection.
The project's scientific research and innovations will be valuable also for all the forest Directorates, eco-organizations, municipalities, national authorities and academic institutions on local, national and EU level.</t>
  </si>
  <si>
    <t>The project aims to optimize the exploitation of shallow aquifers, found in urban areas, first for secondary water uses, such as toilets and gardening, and then for heating purposes, while at the same time protecting basements of public buildings from flooding. GREEN PUMP aspires to show a novel method that can be used to reduce unnecessary public works due to high network load, decrease the environmental impact of water/energy use in public buildings and, on the long run, save money.
The project's approach consists of the following:
1. Elaboration of criteria for site selection (groundwater quality, aquifer depth, vicinity to prospective users, flooding risk, etc.).
2. Study of technical implementation details to existing and new buildings and cost estimation.
3. Complete study of installations of several such systems in many areas of Greece.
4. Construction of one complete pilot installation in Thessaloniki, Greece, and secondary water use ones in Blagoevgrad and Petrich, Bulgaria, and Pylaia, Greece.
5. Elaboration of monitoring program for such systems and monitoring of the pilot systems.
6. Evaluation of the environmental and social benefits. Optimization of the design per user needs.
7. Policy document on the simplification of legal procedures.</t>
  </si>
  <si>
    <t xml:space="preserve">The project main objective is to strengthen the capacity of authorities to ensure effective, integrated joint coordination and responsiveness to flood risks in the Cross Border area. The project addresses different aspects of flood risk management in order to provide integrated results, the following sub-objectives have been defined:
(1) introducing a joint institutional approach for assessment, planning, prevention and fighting against floods of authorities;
(2) increasing the technical and administrative capacity of civil protection services for joint actions in the field of preparedness and response in cases of floods;
(3) introduction of effective information exchange structures and systems for flood risk assessment, mitigation and management;
The project will introduce the latest achievements in information systems and will add value by combining the capacity, planning and future development of national policies from the two countries in the field of flood risk management.
The objectives for improved administrative capacity will be achieved through provision of training facilities and joint trainings of first responders, supply of  equipment and training software, as well as elaboration of bilateral standards and operational procedures for actions in cases of floods. The introduction of a joint institutional approach for flood risk management will be achieved through establishment of a Joint Working Group for prevention and reaction in cases of floods. Introduction of effective information exchange structures and systems for flood risk assessment, mitigation and management will be achieved through development of data collection, analyses and assessment tools, as well as development of information tools and structures for flood risk mitigation via GIS functionalities, early warning systems, transfer lines, flood forecasting systems, development of a common regional database management system. </t>
  </si>
  <si>
    <t>Soufli and Haskovo Municipalities have, in their territory, large protected areas, characterized as Natura 2000 areas, which are valuable resources to them and ecosystems of high significance for all Europe. These biotopes support unique or rare Fauna and Flora and many protected and endangered species. The most serious threat for these forest habitats is the fire. Forest fires are expected to be more frequent and destructive, as the climate change increases the possibility of drought in the wide area. Illegal human activities are also important threats. The proposed pilot project leans in three pillars for the protection of Biodiversity:
1. Prevention through public awareness, risk analysis and protected areas monitoring
2. On time detection of the danger through monitoring system consisting of high technology fire detecting cameras that will be installed (One in Soufli and one in Haskovo)
3. Effective crisis management through real time integrated image of the fire given by the high technology cameras
A total of approximately 70000ha in Greece and 70000ha in Bulgaria will be protected from fire and illegal human activities and thus better managed. Among them approximately 40000ha in Greece and 10000ha in Bulgaria are Natura 2000 areas. Up to now the monitoring of these forests, concerning fire detection is performed by human watches, mainly during summer. With the pilot project a powerful tool (detecting cameras) will be used for forest monitoring all over the year, detecting not only fire but illegal human activities as well. The protected areas will be assessed and the sectors with bigger fire risk will get more frequently in the focus of the Fire Detection System.
The protected areas habitats have high CB connectivity. A fire can easily extend to the other side of the border. For these reasons common CB approaches are required. The public will be informed about the operation of the monitoring system and about the environment and biodiversity protection. This will be achieved through 2 workshops, the informative school campaign, press conferences, website, signboards and printed material. To evaluate the transferability of the project a study will be elaborated that will assess the project results and the possibility of extending the project to the rest CB area.
The project will enhance the cooperation of the two countries in biodiversity protection, especially in emergency cases that a fire extends to the other side of the borders. Entrepreneurs that directly or indirectly derive income from the protected areas will be mostly benefited (tourism activities and legal logging activities). The activities that are going to be jointly implemented are the drafting of the Risk Assessment, the System Capabilities Analysis, the Assessment of the Results Transferability and the website management.</t>
  </si>
  <si>
    <t>Project overall objective is to promote &amp; develop cultural &amp; natural heritage, gastronomy &amp; wine in CB area Haskovo-Evros for tourist purposes.To achieve the main objective the project provides: assesment of natural &amp; cultural heritage sites &amp; traditional culinary &amp; wine which are of high importance for Haskovo-Evros region &amp; therefore for the establishment of adequate smart &amp; digital tolls for promotion of the natural &amp; cultural resources in the CB region &amp; on European level as regions advantages.The project provides knowledge transfer related to preserving traditional culinary &amp; wine of CB region.
Main outputs enhanced by joint project management &amp; coordination are: information measures; developed integrated eTOURIST methodology for cultural &amp; natural sites &amp; for traditional culinary &amp; wine which will support preserving, presenting &amp; promoting cultural &amp; natural resources of CB region in a uniform way; eTOURIST package providing access to cultural &amp; natural heritage &amp; to traditional culinary &amp; wine in an innovative way through smart application &amp; through digital sources on the Internet; knowledge transfer in Cb region related to traditional culinary &amp; wines; promotion of cultural &amp; natural heritage sites &amp; of traditional culinary &amp; wine of Haskovo - Evros CB region on the international tourism market.
In order to address these common challenges the project approach is focused mainly on actions that support the better interpretation of natural &amp; cultural heritage (including ICT applications) &amp; on actions that support events promoting cultural identity, gastronomy &amp; wine as cultural resources &amp; enhancing the awareness of targeted CB area cultural &amp; natural heritage including knowledge transfer.
The new solutions that will be developed during the project are: 1) development of application for smart devices - eTOURIST, which will provide detailed information for cultural, natural sites, gastronomy &amp; wine of the target CB region to tourists, incl. photos, text, web-site, inclusion of tourist routes, location, etc.</t>
  </si>
  <si>
    <t>eOUTLAND, successor of a previous successful project OUTLAND,comes to capitalize past experience in order to establish better terms in the protection of NATURA 2000 and other protected areas of the cross-border (from now on CB) area against natural hazards, especially floods and wildland fires. Natural hazards with catastrophic impacts on the natural environment and biodiversity do not have local characters while they can affect large areas across the Greece-Bulgaria area.
The project aims to valorize and reinforce the civil protection volunteers (from now on CPV) of the CB area in order to establish a joint certified,integrated and appropriately equipped framework for their education,training and operational support in matters of wildland fire and flood management. This will lead to the enhancement of the CB biodiversity protection against natural hazards and the improvement of conservation status of CB habitats and also to the protection of societies from upcoming natural disasters. The CB approach will also address the issues of efficient CB cooperation and operational compatibility amongst Greek and Bulgarian CPV which are designed to pertain under a joint transnational umbrella.
The main outputs of eOUTLAND include (a) the creation of a certified integrated joint educational program consisting of specific modules and training material, on site, video and live streaming trainings and innovative ICT learning tools, (b) the creation of a robust framework to enhance the operational capacity of the CB CPV towards environmental/biodiversity protection from natural hazards, (c) the base setting for future sustainability by establishing certification procedures, ensuring the transferability and replicability of the project’s results and creating a viable and sustainable CB network of structures.</t>
  </si>
  <si>
    <t>The project represents a contemporary integrated approach to sustainable cohabitation of young people and eco-sensitive rural border areas. Until present several attempts have been proposed in order to assure the coexistence of human activities and natural procedures in areas of special ecological and environmental aspect. The project aims in developing one template Environmental Management System for cross-border environmental important rural areas, seeking however to highlight activities and incentives leading to financial viability for the rural populations. The focus will be set on the youngers, since they tend, not only to be the more active members of each society, but also the most receiving and of course the positive turns are going to be more long lasting. From these SMEs (existing or potential) the priority will be given to those active in bio-agricultural sector, as such cases, strongly relate with natural resources consumption, or preservation, and therefore set a convenient starting point. The good practices will indicate the needed improvements on local and regional environment policies related to spatial planning, mobility, natural resources management and social cohesion. Also it will have the potential to work as a valuable tool for measuring border region development and sustainability. Finally it is going to support the struggle of local societies in keeping their younger members in ground and active.
The Strategic Objectives of the proposed project are:
*establish environmental quality principles for cross border youth SMEs
*integrate sustainable development principles and environmental capital protection in the cross border productive model
*Promotee and exchange of good practices inside Regional territory but also towards neighboring regions
Project ultimate goal is the initiation of a transition process for business operations from a profit only business approach to an environment resources protection and enrichment processes. This approach will secure area environmental capital, but also will create rigid foundations for a strong but most important, sustainable growth.</t>
  </si>
  <si>
    <t>Albeit less known, the CB area of East Macedonia – Thrace and the Thracian Valley  is the Europe’s oldest wine region. Discoveries made in the area testify vine cultivation since 4000 BC, while historically the region is directly connected with the Dionysos Cult. Dionysos first appears in this area and then, later, moves to the south. Thus, local history is directly connected with viniculture. Given that, DIONYSOS project aims at valorizing the specific aspect as a natural and cultural asset for developing oenotourism, so as to increasing area’s attractiveness while enhancing preservation of the local landscape and biodiversity.
As such the project enforces cultivation of the old local vine varieties, highlights the local productive identity and applies integrated approaches to promoting the area as an oenotourism destination. To doing so the project redesigns the current conventional vinicultural and wine producing model, based on foreign commercial varieties, while enhancing cultivation of the old authentic grapes as the area’s differentiating element and its comparative advantage. The local terroir, the wider micro flora and fauna, the main factor providing the special characteristics of topology and origin on the organoleptic and the other significant parameters of wine, is emphasized. Scientific researches in both countries, under a common methodology, are carried out for the identification-phylogenetic analysis of local varieties, for the isolation and identification of yeasts.
A digital map for the area’s vineyard, a plan for wine roads, placement of identification signposts with QR Codes, pilot interventions to improving the aesthetic image of settlements, an internet platform for promoting the vineyard are implemented to raising area’s local identity. Synergies are obtained to develop the local tourism theme upon the authentic area’s product. Awareness raising actions contribute for local communities to become conscious of their local natural asset along with the area’s oenotourism value, while other actions support its placement on the market. DIONYSOS area stretches over region Eastern Macedonia– Thrace to the districts of Hascovo and Kardjali. Pilot actions are planned in the wider areas of Paggaion (Kavala), Soufli (Evros), Kirkovo and Hascovo.</t>
  </si>
  <si>
    <t>The project aims at promoting implementation of measure for solidary tourism in the CB area. The project partners, having similar profile and being both recognised and strongly desired touristic destinations, decided to combine their efforts, experience and know-how in the field of tourism, incl. based on implemented projects and initiatives, and to promote the tourism for people with disabilities with the current project proposal. The project has a strong cross-border impact through implementation of joint events of people with disabilities from both countries as each partner is expected to contribute to the events and the rest of the project activities with its specific know-how in the field. An innovative approach will be applied in promotion of touristic attraction ( 3d laser scanning and digitalization of touristic objects), as well as provision of specific equipment and tools for people with disabilities. 
The aim of the project will be implemented though the following main activities: Research and studies for promoting tourism, particularly tourism for PWD in the CB area; Infrastructure interventions for making touristic attractions accessible for PWD; Staff trainings, implementation of info days, promotional campaigns and other events for increase of the awareness among the target groups and interested parties in the specifics of the solidary tourism policy. The main target groups of the current project are people with disabilities who live in and visit both municipalities, tourists and visitors to the touristic attractions in both municipalities and Interested stakeholders in the field of tourism and people with disabilities, journalists and members of associations for PWD from the CB area who will benefit from implementation of the investment and soft activities included in the project.</t>
  </si>
  <si>
    <t>CULTURAL DIPOLE project addresses the challenge of preserving and promoting cultural heritage through the implementation of two Museums, one in Serres and one in Petrich. Thus, the ultimate scope of the project is the creation of two cultural poles which will attract visitors from the whole cross border area and from abroad as well. The long-term vision is to create two cultural parks which will act as a Cultural Dipole of European significance.
The listed building in the former military camp of PAPALOUKAS in Serres will be restored and converted to a Contemporary Art Museum which will house the modern art collection of “Constantin Xenakis” works. In Petrich, a building existing in the former military camp will be also restored and converted to a Museum of Petrich which will host valuable collections of archaeological, historical and other objects that are currently exhibited in the Historical Museum of Petrich. The renovation of the two old buildings will be implemented according to the principles of low energy consumption, sustainable development and accessibility. The Museum in Serres will be created as a Nearly Zero Energy Building (NZEB) that could be used as a good practice example for the area.
The proposed approach to be followed includes the implementation of construction works and the installation of electromechanical equipment, the design of the exhibition spaces and the placement of the exhibits. The project will end with the official opening of the Museums. During the project, several dissemination activities, including among others the organisation of promotion events in both cities, will be implemented, in order to promote the CULTURAL DIPOLE concept.</t>
  </si>
  <si>
    <t xml:space="preserve">The project idea was initiated by the partners, who tackle the common need of region under – to diversify the existing forms of tourism. The territory Sandanski – Paggaio is mostly famous among tourists for its natural resources (spa in Sandanski and sea in Paggaio), while it possesses a big potential to develop alternative forms of tourism. This project presents a well-structured methodology for promoting the cultural and natural heritage and enhancing tourism in the area, using an innovative approach focused at developing of religious tourism with specific focus at religious celebrations and extensive culture exchange as a means to attract and retain visitors in the territory. 
The objective of the project is to promote the natural and cultural heritage of the area by intensifying the alternative and religious tourism. For achieving the required goal, the project offers the following set of activities:  improving of cultural infrastructure and providing stage for intensified and diversified cultural file, as an alternative form of tourism; popularization of religious sites, as a way of enhancing the religious tourism; giving life of religious celebrations as an innovative form of alternative tourism; development of web-management system for intensifying the alternative tourism and increasing the capacity in the public and private tourist operators. In implementing all activities, the project will pay specific attention to people with disabilities. </t>
  </si>
  <si>
    <t>The project aims to highlight the cross -border axis "Komotini – Haskovo", as the main historical, cultural, economic, logistic and touristic axis in the programme area. The common cultural background and its expression through theatre and folk events and the empowerment of the connection among cultural clubs and entrepreneurships of two areas.
Developing a cross-border common tourist identity through cultural events and theatrical education will create a model, which encourages faster and more efficient social-economic integration and understanding of common path, empowering the cooperation in economical and touristic sector of both areas. Also the creation of joint tourist brand of the bordering areas helps to create competitiveness and higher differentiation of comprehensive tourist product in the global tourist market, creating a permant link among the two areas.
The main project results will be, the cultural and tourist connection of Komotini and Haskovo, the adjustment of policy of both Municipalities to the new conditions that the Komotini – Makaza road has created.The empowerment of tourism through cultural activity, the wider spread of theatrical education, the creation of a cross border network of among entrepreneurs. The main project outputs will Innovative Digital tools for the promotion of theatrical education, integration of E-tools and knowledge/tourist DBs (JTI, GreenSpots) to the traditional signage system of POIs, an integrated cultural and touristic product and direct linkage of cultural clubs and amateur theatrical groups of Komotini and Haskovo.</t>
  </si>
  <si>
    <t xml:space="preserve">The main objective of the project is to protect and conserve biodiversity and ecosystem by training, motivating and sensitizing environmental actors. This will be achieved through the establishment of a sustainable framework and strategy, which allows the active participation of environmental actors in environment and biodiversity protection. The idea is to certify, educate and develop skills (wildlife identification, survival skills, etc) to environmental actors (hunters, rescuers, general public etc) though certification thematic courses combining theoretical and practical training with available infrastructure. Theoretical training and assessment will take place in Educational and Certification Centers (ECCs) in K. Nevrokopi and Gotse Deltsev and outdoor practical training in a common CB “Environmental Actors Training Field” center (EATF) in K. Nevrokopi. Publicity events and conferences, website, promotion campaigns and material will help to raise public awareness and inform general public about project's objectives.
Moreover, a policy proposal study with the project's results will be presented to all relevant stakeholders and regional, national and EU policy makers to adopt them in national legislation. In the long terms the project is focusing on creating individual well-trained and certified actors who can contribute on environmental and biodiversity protection. </t>
  </si>
  <si>
    <t>Τhe aim of the proposed project is to valorize natural and cultural features of the area, through the enhancement and preservation of the natural and geographical characteristics in strong connection with the heritage, aesthetics, culture, and the well-being of its residents.To achieve this goal, project proposes the creation of a Geopark in the cooperation area. In the Geopark will be defined elevated at least 4 Geotopes. Geotopes will be territories with special geophysical features, connected with water assets. Additionally, project proposes environmental education and outdoor activities in the Geotopes, in order to promote the value of preserving and developing natural and cultural heritage in project’s area. Finally, through publicity and dissemination actions, Geopark, Geotopes and generally the concept of the Geotourism will be promoted in the local touristic markets.
The innovation of this project is that not only distinguishes the role of the water assets and its connection with the natural and heritage of the project’s area, but: - records systematically the history, culture, mythology and Human presence in relation to the water assets; - defines, maps and describes a wider district (Geopark) and exceptional interest water related territories (Geotopes) in multiple levels (geographically, geophysically and in bioclimatic, fauna and flora level); -  studies and enhances the accessibility and touristic capabilities of selected Geotopes.</t>
  </si>
  <si>
    <t>The cross border area has to present significant and unique importance cultural, historical and archaeological heritage. Amphipoli demonstrates a unique set of archeological assets of cross-border as well as world–wide significance. Recent large–scale archaeological excavations in Amphipoli, have gained a world-wide reputation creating a huge potential on increasing tourists flows and revenues in the area. Blagoevgrad is also demonstrating a cross-border significance cultural heritage with a strong perspective on developing to a sustainable tourist destination. At the same time cross border archeological and historical sites and assets are isolated from each other, making very difficult for the visitor to realize the “puzzle” of our cultural map.
The main objective of the project is to preserve historical, archaeological and cultural assets of cross-border area in order to develop an integrated cross-border thematic destination will allow to improve tourists mobility within cross border area and achieve sustainable tourism development utilizing cross-border significance historical heritage. This will be achieved through small infrastructure interventions in order to be rehabilitated the archaeological findings. Moreover, the development of a new approach on managing and integrating cultural assets will indicate a number of actions and good practices (workshops, training, events, street events, social networking), where some of them will be pilot implemented in Amphipoli’s and Blagoevgrad’s area. Publicity events and conferences, website, film, promotion campaigns and material will help to inform general public about project's objectives. In the long-term the project will result on increasing international visibility of CB thematic destination and better tourists flows.</t>
  </si>
  <si>
    <t xml:space="preserve">The role of large herbivores is crucial for biodiversity and sustainability in local ecosystems. These animals are important for cultural heritage and regional identity in each country. Despite being important, many of these animals have not been subject to any conservation or management programs. Moreover, in some ecosystems new animal species have been introduced because of deliberate and accidental human activity. Following their introduction those species have established and spread beyond the place of introduction and become invasive or “alien” species. These invasive species have changed biodiversity of these regions, decreasing the sustainability of the ecosystems. Therefore, conservation programs should aim to conserve and restore the biodiversity of European ecosystems.Wild grazers such as Deer and wild horses are important as they maintain open natural grasslands which are key habitat for a variety of species and therefore we need to manage the grazers for healthy ecosystems. Wild horses in Greece and deer in Bulgaria can play this role because are good species for rewilding the historical grasslands. But they need to be managed properly otherwise the outcome is a decline of the ecosystem. Prosotsani and Gotse Deltsev municipalities have unique natural ecosystems that require conservation programs to ensure its viability. 
The project will introduce management of the animal species and production systems that will maintain the biodiversity of natural resources. This management will be presented as simplified models to public authorities and other stakeholders that can be easily implemented in their municipalities. These models will show the stakeholders how to monitor risks and threads and design operational plans. The models will be tested and customized in the cross-border area to measure its effectiveness and they will be available to be used by different stakeholders in the whole GR-BG INTERREG territory. This local development includes societal acceptance and integration of tourism activities with the ecosystem by promoting and encouraging more people to come closer and interact with local ecosystems. In conclusion, the project will demonstrate how genetic diversity can be managed to ensure sustainable agriculture and ecosystem biodiversity in Europe. Both Prosotsani and Gotse Deltsev will setup a Biodiversity Promoters Motivation Centers (BPMC) which will educate young people on the importanve of biodiversity using digital applications, a smartphone application etc. At the same time many publicity actions will take place in order to disseminiate project results, suchs as production of short video, school events, social media campaigns etc. Finally, the project will establish a dynamic network - community, which will continue attracting more people after project's completion.
</t>
  </si>
  <si>
    <t>BIO2CARE project overall objective is “to reinforce PA MBs efficiency and effectiveness in an innovative and integrated approach”. The main objective is to enhance PA MBs administrative capacities on the benefit of biodiversity as of local communities. The main outputs of BIO2CARE project are the ones that give added value to the whole endeavor. The BIO2CARE proposed decision making platform could become a valuable tool for understanding the activities and quantifying their respective impacts on biodiversity (e.g. measuring ecological footprint, carbon footprint and water footprint).The monitoring activities proposed will give a competitive advantage inmanaging bodies to enhance their capabilities of protecting the areas of interest and mitigating illegal activities. Small infrastructures like pathways accessible by disable people will make PAs more attractive to new audience never been attracted so far, while will attract new target groups for neighbouring businesses. At the same time this will be PAs contribution to social coherence. To further more support entrepreneurship on surrounding areas BIO2CARE will establish the process of awarding an eco-label, a sustainability scheme that will help local businesses to show a qualitative distinction, surpassing competitors.</t>
  </si>
  <si>
    <t>The aim of the  project is to record, collect and promote information and data in political, scientific, technological and communication level, that will help local stakeholders of the participating areas through residents to optimize their possibilities for action in order to achieve rational and sustainable management urban water, focusing on the need for further information-dissemination-education-awareness of citizens, students and stakeholders, both in saving level of available water resources and to upgrade its quality, and more generally in sustainable management level. 
The basic design objectives focused on forming an overall educational policy of the local government, which will have three recipients aiming to: • The preparation of officials in the management of water resources; • The environmental shaping "literate" people who are beyond the knowledge they will acquire skills and attitudes that will enable them to participate in environmental actions; • The development of educational processes through which will promote the comprehensive, systemic and interdisciplinary approach to environmental issues, particularly optimum water management. Developing among students and teachers,  personal collective sense of responsibility for environmental protection and ensuring sustainable living conditions.
These objectives will be achieved by implementing the following actions: Development of a partnership network aiming to exchange experiences in policy and communication management of urban water, a pilot action launching a label "best water use” and the organization of the relevant ceremony award, development of a comprehensive environmental program in schools and kindergartens which will include information and awareness actions of pupils, recording / survey of household and farmers relationship with water and the development of the relevant rational water management guides, creation of awareness and information campaign, management and dissemination actions. The results of the project will be used by the direct beneficiaries of the project, i.e local schools (children and teachers), local stakeholders, farmers / businesses and residents.</t>
  </si>
  <si>
    <t xml:space="preserve">The project is aimed at improving access to two of the most important ancient monuments in the Prefectures of Evros and Rodopi. Both historical monuments which are situated in present time in municipalities of Ardino and Didimotika are dating from I-II century AD.  Both sites are part of the network routes of Egnatia. Anyone who wants to follow the path of the invaders should visit  these sites and learn about the two regions' history. Trough reviling the remains of ancient history we will remind people of the border region that what we see today as differences between us is actually what makes us part of one civilization because we are all ancestors of the Thracians tribe. As their descendants we still keep their traditions and culture, which is transmitted through the centuries. Through this project we want to remind people in the border region that we are all citizens of Europe and our common past is the key to our common future.
Through the implementation of this project the tourists and visitors of the two municipalities Ardino and Didymoteicho will have the opportunity to get  to know the culture and the heritage of the Thracians, their customs and crafts. The approaches to two important  historical monuments – the Devils bridge and the fortress of Didymoteicho will be rehabilitated and upgraded.Thousands of tourists visit every year these historic monuments but never come back due to poor maintenance and difficult access to the sites. 
The construction activities, festivals and other activities envisaged in the project will significantly improve the access of visitors and tourists  to the two sites and also will present to people from the two border communities to learn that they are not only related by wars and battles, but have a common livelihood. The planned activities correspond to the priorities of the program and aim to preserve the common historical heritage that dates back to Byzantine times. </t>
  </si>
  <si>
    <t xml:space="preserve">The objective of Aqua-lity project is to improve drinking water quality and monitoring procedures by adapting innovative methods and techniques while creating the necessary conditions for development of interregional policies on the subject. The project focuses on two parts of the eligible area, Oraiokastro where the concentration of hydrogen sulfide, iron (Fe) and manganese (Mn) in the water network of Anthoupoli, exceeds the limits set by EU and Greek law, and Dimitrovgrad where unusual levels of manganese (Mn) and its oxides are observed in several settlements in the area. Furthermore, the use of new technologies in water management processes is limited in Bulgaria and thus Bulgarian bodies can benefit from the cooperation with Greek authorities which have previous experience in the field, as in the case of the Municipality of Oraiokastro. In order to address these problems, the project proposes a series of outputs such as mapping of environmental pressure spots, supply of a water processing and sanitation system, development of a monitoring and early warning system in cases of water pollution, pilot operation of the systems and evaluation of their effectiveness. 
These outputs will benefit both the local population by increasing their protection form health hazards related to consumption of polluted water, as well as the PBs and their water management bodies, by improving their services, their capacity of managing efficiently (in terms of cost, time and resources) drinking water pollution incidents, and by exchanging of knowhow. The added value of the project consists of the fact that instead of assessing and addressing problems based only on local data, relevant stakeholders and policy makers in the cross border area will have access to wider water quality information and thus they will be able to apply an integrated approach in resolving these issues, increase the effectiveness of planned interventions and policies. As a result, the benefits of the project will exceed the geographical boundaries of the implementation area and they will expand to the whole cross border area. </t>
  </si>
  <si>
    <t>064.  Research and innovation processes in SMEs (including voucher schemes, process, design, service and social innovation)</t>
  </si>
  <si>
    <t>Kosara-R Ltd – Tampouridis Eleftherios</t>
  </si>
  <si>
    <t>IN1GB-0037787        | 5104587</t>
  </si>
  <si>
    <t>AGRIFEED</t>
  </si>
  <si>
    <t>PHOTOMETALLIC – MIKONI</t>
  </si>
  <si>
    <t>KIFI-MAR</t>
  </si>
  <si>
    <t>IN1GB-0039118       | 5104590</t>
  </si>
  <si>
    <t>IN1GB-0039729         | 5104573</t>
  </si>
  <si>
    <t>Modak-T LLC</t>
  </si>
  <si>
    <t>CB BRAND</t>
  </si>
  <si>
    <t>IN1GB-0040091       | 5104572</t>
  </si>
  <si>
    <t>enaPERPERA</t>
  </si>
  <si>
    <t>LAKOSTO</t>
  </si>
  <si>
    <t>IN1GB-0042083        | 5106580</t>
  </si>
  <si>
    <t>AGRoGEo</t>
  </si>
  <si>
    <t>NAS-REA</t>
  </si>
  <si>
    <t>IN1GB-0042148        | 5076639</t>
  </si>
  <si>
    <t>IN1GB-0042491         | 5104571</t>
  </si>
  <si>
    <t xml:space="preserve">IN1GB-0042644              | 5106576           </t>
  </si>
  <si>
    <t>Drim-Lapti</t>
  </si>
  <si>
    <t xml:space="preserve">IN1GB-0042722           | 5106584           </t>
  </si>
  <si>
    <t>BJET</t>
  </si>
  <si>
    <t>BLORSAIL</t>
  </si>
  <si>
    <t>IN1GB-0043226           | 5104594</t>
  </si>
  <si>
    <t>BANEO</t>
  </si>
  <si>
    <t>KARASOL</t>
  </si>
  <si>
    <t>AMESS</t>
  </si>
  <si>
    <t>BorderGraze</t>
  </si>
  <si>
    <t>KOUTAL</t>
  </si>
  <si>
    <t>LAB.ICE</t>
  </si>
  <si>
    <t>PANEURO</t>
  </si>
  <si>
    <t>TECH.IN</t>
  </si>
  <si>
    <t>-</t>
  </si>
  <si>
    <t>Pol-Re</t>
  </si>
  <si>
    <t>GREEN VISION</t>
  </si>
  <si>
    <t>DANEV -GARGOV</t>
  </si>
  <si>
    <t>EUR.AGRO</t>
  </si>
  <si>
    <t>RODINA-HASKOVO AD</t>
  </si>
  <si>
    <t xml:space="preserve">The investment plan aims at: 
1. Introducing a new service of the two enterprises by incorporating new technology; 
2. improving service quality for both enterprises by increasing the technological content of the service; 
3. reducing service and production costs; 
4. Introduction of efficient marketing systems through the planned joint certification of quality management systems and joint marketing plans of the partners.
The main objectives of the project are:
1. Construction/remodelling of existing buildings - concrete construction of existing building and its corresponding infrastructure.
2. Purchase and installation of solar panels and photovoltaic system.
3. Purchase and installation of panel heating - working on natural gas. Installation of new gas pipe system for the heating.
After implementing all the investments objectives, the benficiary company will possess a fully operational buiding, suitable for all year around production activities, whichwill significantly increase the production capacity of the company.
The expected result is through cross-border cooperation to increase the capability of border area SMEs to access new markets and expand their economic activity. This will be accomplished through fulfilling the following: Increase in productive capacity; Reduction of production costs; Improvement of product/service quality; Introduction of new products/services; Introduction of technical and organizational innovation; and Introduction of efficient marketing and distribution systems. </t>
  </si>
  <si>
    <t xml:space="preserve">IN1GB-0038502    
           | 5104588           </t>
  </si>
  <si>
    <t xml:space="preserve">IN1GB-0037449   
       | 5104570              </t>
  </si>
  <si>
    <t xml:space="preserve">IN1GB-0037439   
     | 5095040              </t>
  </si>
  <si>
    <t>IN1GB-0038994      
| 5104589</t>
  </si>
  <si>
    <t>IN1GB-0041318      
| 5104592</t>
  </si>
  <si>
    <t xml:space="preserve">IN1GB-0042140    
   | 5094708             </t>
  </si>
  <si>
    <t>IN1GB-0042648      
| 5104593</t>
  </si>
  <si>
    <t xml:space="preserve">IN1GB-0042903      
   | 5104576           </t>
  </si>
  <si>
    <t xml:space="preserve">IN1GB-0043314      
| 5104595           </t>
  </si>
  <si>
    <t>IN1GB-0043358    
| 5104596</t>
  </si>
  <si>
    <t xml:space="preserve">IN1GB-0043517     
 | 5106579           </t>
  </si>
  <si>
    <t xml:space="preserve">IN1GB-0043549      
| 5104586           </t>
  </si>
  <si>
    <t xml:space="preserve">IN1GB-0043583      
|   5089171           </t>
  </si>
  <si>
    <t xml:space="preserve">IN1GB-0043620      
| 5104598           </t>
  </si>
  <si>
    <t xml:space="preserve">IN1GB-0043688      
| 5104578           </t>
  </si>
  <si>
    <t xml:space="preserve">IN1GB-0043751    
 | 5106581           </t>
  </si>
  <si>
    <t xml:space="preserve">IN1GB-0044160     
 | 5104599           </t>
  </si>
  <si>
    <t xml:space="preserve">IN1GB-0046029     
| 5104601           </t>
  </si>
  <si>
    <t>Addressing the common challenges, the project develops innovative approach, based on the international achievements and business trends for providing a system to support SMEs.  The Agro-Tourism Business Academy will develop and provide vocational tutorials and video trainings for entrepreneurs and employees; two  experimental fields will provide seedlings to the agricultural producers; mobile App for alternative tourism, as a new a solution, will map the targeted entrepreneurs, will expand the opportunity for market realization of regional product and services and will boost the alternative tourist visits; Web portal will provide digitalized materials and scientific know-how to facilitate the business administrative efforts of SMEs. The Academy will continue to provide consultations and trainings after the project end.
The project contribute positively to the improvement of entrepreneurial climate through the following Business Benefits:
• Increasing the competitiveness of the local and international market by presenting exceptional products of exceptional varieties that have their own history and terroir. Exclusivity of flavors and aromas sought after by consumers of premium goods. Exclusivity in a given production area leads to exclusivity in the economic result.
• Entering new markets, expanding production, increasing production capacity. 
• Diversification of the entrepreneurs’ products and services, which will strength their competitiveness  
• Adding additional economic value in terms of acquiring know-how, knowledge and new practices in wine production and wine tourism.
• Adding additional economic value to the land and increasing its cost.
• Bio-wine tourism opportunities.
• Development of new business niche – bio and agro tourism, bio wine tourism.
• Increased skills and knowledge to the human capital in HORECA and tourism business.
The Agro Business Academy scope is also to allow the wine producers to enter new markets, expand and  increas production capacity. Diversification of the entrepreneurs’ products and services, which will strength their competitiveness Agro Business Academy also aims in adding additional economic value in terms of acquiring know-how, knowledge and new practices in wine production and wine tourism, adding additional economic value to the land and increasing its cost, increase bio-wine tourism opportunities, develop new business niche – bio and agro tourism, bio wine tourism and finally increas skills and knowledge to the human capital in HORECA and tourism business.</t>
  </si>
  <si>
    <t>AGROFFICIENCY’s Overall Objective is to enhance support offered to established and newly established SMEs of the CB agrofood sector, by creating a One-Stop-Shop business support center (BSC) that will work in an incubator-like model for the newly established and potential SMEs. BSC is going to provide the necessary training, mentoring, one to one consulting and networking during the project's implementation, giving the means and opportunity to local agri-food SMEs to develop their business tools, generate new ideas, and equip them with all the necessary know-how, properly manage, communicate and plan their operations, while creating a competitive advantage that will make them more enticing to investors. Moreover, the BSC will educate them on cost efficiency strategies and methodologies and promote the integration of Circular Economy and Contemporary Logistics in their operations. The BSC intends to follow a cooperation based approach by acting as a bridge between the 2 countries and promoting innovation in the agrifood sector and its wider value chain, by promoting the value of information exchange and stimulate collaboration and synergies between the end-users of the 2 countries. The main project outputs are Training Sessions and Workshops, Targeted consulting of SMEs about existing Green Labeling Schemes (GLS) and Circular Economy (CE) best practices, an E-Support Platform and Hybrid Networking &amp; innovation forums for Agrofood Sector Stakeholder. Its innovative character lies on the fact that it aims to offer a holistic set of services that will be complementary and offer a cohesive end result, which is the direct support of newly established SMEs. Its focus on businesses operating in the agri-food chain and its wider ecosystem contributes to its innovative side. Last but not least, the holistic character of the whole venture will create added value to the CB sectors of Agri-food, RES and Logistics.</t>
  </si>
  <si>
    <t>The challenges the project deals with are: Difficulties in obtaining business finance, Limited access of entrepreneurs to business know-how and to general information and contacts. The project will overcome the lack of support services for developing competitive products-services and of access / know-how regarding cost saving technologies and inadequate human development and skills. 
The main result of the project is the improvement of the business environment in the cross-border area. By achieving a partnership between business representatives and local administrations, one of the main risks identified in any business development plan - political and administrative risk - will be offset. Through this project, connectivity will be achieved between business representatives from each of the priority industries, they will be able to discuss the problems and challenges that everyone faces and discuss good practices and know-how for common problems and constraints.The target group of the project are all business representatives in the priority sectors. This includes both young entrepreneurs and women entrepreneurs. By gaining access to participation in a business council, everyone considered unequal will achieve equality and will be able to express their problems and obstacles that they must overcome. It is the more unequal groups of entrepreneurs who will be more supported by the formation of business councils, because they will overcome a barrier with their inclusion, which will be freely accessible to everyone.</t>
  </si>
  <si>
    <t>Overall Bu4Inno objective is to develop an improved entrepreneurial support system for agricultural SMEs in the cross-border area which is primarily devoted to the agricultural sector with a great variety of goods being produced whilst a large portion of the populace is either wholly or partially involved in their production. Bu4Inno is expected to significantly contribute in agribusiness development in the CB area, in establishing small agribusiness start ups and in changing the entrepreneurial mentality of CB farmers. Bu4Inno is an innovative project combining incubators, academia research, farmers and industry in the agricultural sector thus using the quadruple helix in order to achieve the establishment of agri-entrepreneurial mentality to farmers in the CB area to establish new start ups and small agri-enterprises in the CB area which will produce and sell high added value products, authenticated and developed by innovative means using the knowledge from academia and the close collaboration with SMEs in the CB area. Bu4Inno will also establish and promote innovative methods of trading linked to the application of the processed food systems to the high value productions stimulating the development of the agro-industrial sector which is very important in the COVID 19 era. This approach aims in developing the primary sector from producers to entrepreneurs which will sell their high added value products contributing to the local and national economy and sustain the rural development which allow people to stay in rural areas like the CB area and thrive there. Overall Bu4Inno will establish a robust support system for new and established business in agrientrepreneurship of the CB region.</t>
  </si>
  <si>
    <t xml:space="preserve">The project aims at developing new innovations and / or improvement of existing production, standardization and marketing methods, environmentally friendly, focused on reducing the carbon footprint at all stages of production, from producer to final disposal point. In this case the project will enable, through the tools that will developed (multicriteria analysis protocol) to support new - innovative business practises in the cross-border area in order to be differentiated the products of the sector and satisfied the ever-increasing needs of the consumer. The introduction of new methods and processes is ongoing in the modern business environment, and as a result, the monitoring of trends and the adaptation and improvement of products is necessary for the "survival" of entrepreneurs. The approach of the proposed project concerns the training of staff and entrepreneurs of the primary, secondary and tertiary sectors involved in the agri-food sector concerning the use protocols reduced carbon footprint. At a second level, seminars and workshops will be held on the promotion of these products on the domestic markets as well as in markets that have established specific rules. The outcome of the whole project will be the creation of a regional "brand name" which will be based on the cross-border business cooperation. </t>
  </si>
  <si>
    <t>The aim of the project is to accelerate the transition of Greece &amp; Bulgaria towards Circular Economy &amp; bring an innovative and pioneering approach to deal with complex problems of this field. This will be achieved through the promotion of entrepreneurship on circular economy. CIRCUIT focuses on improving entrepreneurship SME support systems by facilitating the economic exploitation of new ideas and promoting the creation of new tools, including through business pre-incubators, incubators, Labs &amp; info-points, supporting the capacity of young people &amp; engage them in innovation processes.
CIRCUIT'S overall objectives are: a) the promotion of entrepreneurship and innovation to the entrepreneurs of the CB area, b) young entrepreneurs’ stimulation on circular economy by supporting them to meet the new technologies, c) the enhancement of the CB regions’ role by creating an entrepreneurial system on circular economy in the area. The project's main objectives are: a) strengthening entrepreneurship on circular economy and networking culture for the promotion of a new business model expansion, b) improvement of competitiveness of existing SMEs, while supporting the emergence of new collaborative business schemes, c)improvement of the regions’ authorities and stakeholders capacity regarding entrepreneurship on circular economy, d) actual support offered to male and female entrepreneurs through training, consulting, mentoring services, e) Increase of the local population and authorities’ awareness towards entrepreneurship on circular economy, f) Promotion of CB cooperation, networking, common exports, common business schemes, etc.</t>
  </si>
  <si>
    <t xml:space="preserve">CO-WORKING project envisages a set of innovative actions by creating two pre-incubating supporting mechanisms which aim to accelerate early-stage teams to validate the potential of an innovative business idea under real conditions before taking business risk in order to overcome the so-called “death valley”. The project involves among others, training, mentoring, coaching activities as well as boot camps, pitching and demo-day events. The mission of the pre-incubators will be to catalyze an innovation ecosystem in the c-b area, which will bring the local partners together, hence startup founders, industry, academia, investors, and other incubators, aiming to facilitate knowledge and take promising ideas to the next stage, by initiating an holistic approach. 
On this basis, the project addresses a holistic pre-incubation program in the c-b area. Within the context of Bootcamp weeks, the early-stage teams will have the opportunity to: (a) Get the basic skills on the Business Model Canvas (BMC). (b) Launch the fundamentals of the Lean Startup Methodology (LSM) covering the span from the stage in which a team has conceptualized an idea up to the point the startup has been incorporated and has an initial client base.  (c) Validate the assumptions of product/service concept. After the Bootcamp weeks pitching events will be organized in front of evaluation committees. Acceleration Phase encompasses intense Masterclass training, followed by coaching and mentoring. Coached support will be pointing to more specialist advice including advice on generic issues, where it is needed and justified by the progress of the hosted team. Also, mentoring services will be granted to areas in which the hosted team operates (or intends to operate). In some cases, the mentor could be a potential client. During this stage, key-milestones have to be delivered by the teams, involving the topics of (a) competition analysis, (b) customer segmentation and (c) market validation.
The pre – incubator’s ecosystem will be organized on the base of CO-WORKING SPACE as well as on the creation of a mobile advisory unit. It will be interconnected with the Universities’ Career Offices and with any other constitution related to innovation and social entrepreneurship.  </t>
  </si>
  <si>
    <t>The general objective of the project is to address the common cross-border challenges of the fashion sector by establishing the Creative Hub, a Fashion Center that will support SMEs and young graduates in the fashion and fashion-related sectors (footwear, leather, jewelry). This will not only deliver real, practical benefits of high added value to the project target groups (graduates, students, SMEs), but it will also help ensure the competitiveness of the cross-border area for the textile and apparel industries, as opposed to Asian countries. After all, the proposed Fashion Center will enhance the development of cross-border economic activities through the utilization of the existing potential and the emerging opportunities of collaboration and experience-sharing.</t>
  </si>
  <si>
    <t>Specific objectives have been set out and this proposal investigates the practicalities of achieving replicable results through the formation of a well-structured, well laid out, scalable and replicable acceleration program addressing its specific following objectives.
 1) Co-design and launch of the Accelerator: The design of the accelerator is considered the most crucial aspect of the whole process, as it will be addressing researchers, developers, entrepreneurs, start-ups and companies alike. Thus, the cocreation process is expected to attract identifiable stakeholders from the whole quadruple helix and across several European countries. The overarching goal is to reach a wider ecosystem of stakeholders to adequately support the creation of the advisory board, evaluation committee and mentor network accordingly to their preferred capacity and involvement.
 2) Open call for applications to the Accelerator: The Open Call drafted in line with the project goals will be carefully stated to clarify the social aspects of the acceleration program and the targeted projects. It will be subsequently disseminated via the appropriate channels, including academic and research institutes, the start-up ecosystem, social media and others.
 3) Implementation, management and monitoring of the intensive programme: The project will be supported operationally by consortium members across several functions including daily operations, coaching of the admitted project teams, online presence and dissemination, engagement and support of the external collaborators, preparation of the masterclasses and the online/physical events throughout the project lifecycle
 4) Evaluation of projects for the final award: The projects will be evaluated at the end of the acceleration cohort based on monitoring outcomes available to the evaluation committee and a set of criteria identified at the design phase of the project. This evaluation process will reach a conclusion following an evaluation of the project teams’ deliverables and an office-hours process.
 5) Organisation of final event : Following the conclusion of the acceleration cohort the operational team will collect all the necessary information, prepare the dissemination material and organise the final event at Brussels which will include the presentation of the project outcomes and a pitching and award ceremony for the winning teams.
 6) Communication and impact assessment: The final part of the DLTech-UP project will be to record all the findings and outcomes of the process and discuss the possible best practices that can be extrapolated. The report will be complemented with a sustainability and replicability strategy. In addition the findings will be leveraged for publication and conference presentations to DLT and Entrepreneurship focused events.</t>
  </si>
  <si>
    <t xml:space="preserve">In Greece and Bulgaria, similarly to more advanced European countries, companies operating charging infrastructure are slowly taking ground. Two issues remain. Due to the currently relatively small number of electric vehicles they are not actively developing outside of major municipal areas. They are also not yet actively pursuing interoperability, which is becoming a prerequisite for electric vehicle users even if it has not yet been successfully addressed hardly anywhere.
Another common challenge and one of the obstacles for the adoption of electric vehicles are the differences in regulatory practices, mobility habits and business culture across state borders. To overcome this obstacle, dedicated to the transportation development organizations like BAEPS in Bulgaria and CERTH/HIT in Greece, along with the Association of RES Producers (SPEE-BG) are joining together in the efforts to solve these issues.  The main objective is to enhance entrepreneurship in the cross-border area through sharing, partnering and cross learning and creating a vibrant network between EV supporters within SMEs and municipalities. This task shall be achieved by convincing and encouraging potential partners from recently established SME's to install chargers for electric vehicles in order to increase the current charging network and therefore to stimulate the usage of EV in the Cross-Border Region. Additionally, meetings with various stakeholders, like: Automotive Professionals, Local Authorities, Government Authorities and Electric Utilities will be conducted in order to include them actively in the process. The idea is innovative, due to the fact that EV usage is getting more support on worldwide and EU level, but it is still not popular enough within the CB Area. </t>
  </si>
  <si>
    <t>The main common problems and challenges that the entrepreneurship faces at the CBC area and will be tackled by the project are: Limited access of entrepreneurs and prospective entrepreneurs to business-related know-how, Inadequate human resources and skills, Difficulties in finance, Limited access to information and contacts, Lack of support services for developing competitive products/services, Lack of access/know-how regarding cost saving technologies.
On the other hand, both countries do have a wealth of human capital with a multitude of qualified engineers, scientists and R&amp;D institutions increasing the potential for a well monitored transition to a circular economy. What is needed is to assist them by improving the entrepreneurship conditions and stimulate business creation and synergies within the CBC area.
The project aims to identify and apply synergies and complementariness in the production line of the 2 regions and to turn an economic activity’s waste into materials for others through the establishment of “circular enterprises” . ENGINE-HUBs will make it easier for both CB regions to start collaborating and developing jointly circular production lines.
The project’s approach and joint assets (workforce) is to identify business opportunities in the area of circular economy and to create a structure through which business ideas of young scientists will be transformed into businesses in the CBC area. The structure will deliver a new business approach to enhance youth entrepreneurship building on three pillars: knowledge, mentoring/coaching and networking. Project’s comparative advantage is the connection of the scientific workforce with the market through its partnership. It is worth noticed that the project focuses in the provision of assistant through 4 HUBs to the new entrepreneurs for the implementation of their business plans and not only the development of these plans so that the new enterprises can be operative before project’s ending or 2 years after at the latest.</t>
  </si>
  <si>
    <t xml:space="preserve">
ENTER-VALUE project attempts to establish a Holistic Enterprise Support Mechanism, encourage networking among tourism, retail trade and creative economy and build new place brands based on local natural and cultural assets. ENTERVALUE encompasses the development of a Value Chain Strategy among tourism, retail trade and creative economy in the c-b area, the installation and equipped of two HESMs co-spaces (in Greece and Bulgaria), as well as the preparation of a tailor-made Value Chain’ Tool-kit and Modules and the development of a Virtual Business Simulation Platform. Along with consultation activities with key stakeholder’s addresses the creation of a mobile advisory unit consisted by an International Mentor’s Network, interconnected with the Universities’ Career Offices and with any other constitution related to tourism, retail trade and creative economy.
To this end, the project seeks the establishment of a solid and stable platform of cooperation generating economies of scale and providing opportunities to exploit the comparative advantages that the region has to offer. The project’s added value is the offering access to online workspace, visual pitch, and virtual business simulation platform. Moreover, the project directly improves the capacity of regional actors to support the development/growth of business. Within the above context, the mission of the proposed HESMs will be to catalyze an innovation ecosystem in the c-b area, which will bring the local partners together, hence existing companies, startup founders, industry, academia, investors, and other incubators, aiming to facilitate knowledge and take promising ideas to the next stage, by initiating an holistic approach. In this respect, the two HESMs mechanisms and co-spaces are considered as a technology and know-how transfer conveyors, aiming at commercializing applied research as well as market-generated ideas. The basic idea behind this approach is to create synergies and interactions between business support institutions and market. Moreover, the pre-incubators will contribute to establish pipelines for funding operations and to the better use of innovation-related investment funds, launched by Venture Capitals, Angel Investors and National and European funds.
The overall objective of the proposed ENTERVALUE project is to increase competitiveness of existing business and stimulate business creation by: (a) establishing a Holistic Enterprise Support Mechanism (HESM) which involves training, coaching and mentoring activities (b) encouraging networking among companies in the tourism sector with retail trade and creative economy and (c) building new place brands based on local natural and cultural assets, offering a sustainable competitive advantage to the c-b area. To this end, the main objective is to efficiently capture value in end markets, in order to generate greater profits and create mutually acceptable outcomes for all the firms involved in the Value Chain (VC) from production to consumption and disposal. In this respect, ENTERVALUE aims to keep current job positions and create new job opportunities.</t>
  </si>
  <si>
    <t xml:space="preserve">The overall objective of the project is to establish a Trans-border Bio-area for agriculture, stock breeding and aquacultures &amp; secure its sustainable functioning as a pilot model for other organizations and companies in the region and other trans-border regional programmes. The expected change that the project will make is related to providing pilot support to the entrepreneurship in the CB area &amp; providing benefits from economies of scale, joint marketing, promotion of CB products. The Main outputs: creation of CB bio-area; creation of pilot partners network with common strategic documents; promoted working sustainable bio-area practices; developed bio area map suited to CB region’s needs, statute &amp; founding documents pertaining to the governance of the area, financial stability plan, 5 year business strategy plan for governing body structure plan; promoted CB bio-area; promoted bio area activities to the general public; promoted partner approach in bio-agriculture &amp; increased cumulative effect; achieving positive impact on sustainability of newly created enterprises in bio/organic farming sector; presentation &amp; promotion of region’s potential; transfer of marketing concepts &amp; models between the entrepreneurs on both sides of the border; increasing the competitiveness of participating enterprises &amp; their market potential in the CB area; raised competitiveness &amp; common economic &amp; trade activity of the companies &amp; farmers from Haskovo &amp; Evros; raised information for organic farming &amp; bio-food sector, for the project and the Programme. </t>
  </si>
  <si>
    <t>The main objective of the project is the empowerment of entrepreneurship and SMEs providing the opportunity to participate in fairs and exhibitions without the preparation and the cost-expenses required at global exhibitions. SMEs through networking and an extrovert export strategy dramatically increase the possibility of business survival and viability. At the same time the project’s platform will provide tools and support to all SMEs, while the participation in fairs mainly favors-benefits commercial businesses, especially in the food, agriculture, textile, handicrafts and agri-food sectors.The two GR and BGB partners (chambers) will purchase equipment for the fairs and will organize 4 local mobile fairs each in the areas of their activity.The fairs will be co-organized with the partner from the other cross border area and will be conducted with some events. Parallel to the fairs some local events will be organized such as joint B2B meetings, seminars on Financial tools, Business support possibilities etc. (typical activities of the chambers). There is a direct link possible to the quality label procedures from WILD LIFE FOR EVER. A must is every partner to produce a special website about the mobile fairs and all events during the fairs.The other two partners will conduct a study about the needs in the area concerned (best practices in 3 EU countries about local exhibitions)and will give solutions about best effective way of the organization of the mobile fairs (sectors,involvement of the SMEs from the other side of the border, sustainability and others)
Outputs: As a result it is expected that the two mobile fairs will be able not only during the project but also after it to deliver to small enterprises and local producers following services:Support for better market of their products/services during the fairs; To take part in local events (B2B meetings, seminars etc.); To make contacts to the other side of the border; To be present on the website of the fairs; Stimulation of the cross border trade GR BG;
Primary direct beneficiaries of the initiative are small companies participating at fairs, as exhibitors or at Programmes and business meetings. Indirect beneficiaries are all persons, who will be able to get jobs or extra incomes thanks to the development of economical and trading partnerships in the areas concerned, or just simply get information and share experiences.</t>
  </si>
  <si>
    <t>The proposed ‘FINANCIAL INSTRUMENTS’ project constitutes an integrated set of activities that aims to promote modern financial instruments, such as Equity Fund, etc., in the cross-border area of Greece and Bulgaria, in order to provide the possibility of getting financed by these modern financial instruments/tools, for the benefit of citizens, businesses, institutions and Chambers located in the cross-border area of Greece and Bulgaria.
The main activities / results of the proposed ‘FINANCIAL INSTRUMENTS’ project can be summarized as follows:
-  Elaboration of Diagnostic Reports and Specialized Studies
- Identification, Recording and Evaluation of all modern Financial Instruments / Funds currently available in the cross-border area
- Identification, Recording and Evaluation of all suitable existing SMEs located in the cross-border area that can apply for funding from modern financial tools
- Overall Support of SMEs in preparing Funding Applications/Proposals
- Evaluation/Appraisal of the Funding Applications/Proposals
- Information and dissemination Activities
- Networking activities, B2B activities, promotion of synergies between businesses in the cross-border area
- Exchange of experience &amp; know-how among relevant bodies &amp; stakeholders in the cross-border area  
- Organization of Specialized Educational Seminars &amp; Workshops (addressed to both the general public as well as to individuals, entrepreneurs, potential investors, public bodies, NGOs, chambers, etc.)   
- 'Bringing together’ the suitable Financial Instruments/Funds with the selected SMEs and their Funding Applications/Proposals 
- Maturing Activities for 3-4 Funding Applications/Proposals
- Continuous Networking of Funding Mechanisms in the cross-border area
- Day-to-day Vocational Training and Dissemination of Financial Instruments information and results.
- Promotion of a new ‘culture’ / ‘mentality’ in the cross-border area, regarding available financing opportunities.</t>
  </si>
  <si>
    <t xml:space="preserve">The project will improve the entrepreneurship conditions by improving the entrepreneurship climate and eliminate the bottlenecks to entry in business. Furthermore the project will strengthen the factors affecting entrepreneurial success by providing permanent advisory services.GoB project’s overall objective is “To stimulate business creation and promote entrepreneur culture”. The project is focused on removing the identified barriers and bottlenecks and will provide support also in in the mountainous and peripheral areas of the cross-border region.The main outputs relating to the project activities are the following:joint platform with integrated advisory system and e-learning tools, Elaboration of joint entrepreneur growth strategy, Joint  handbook for entrepreneurs skills development and guide with key stages in the lifecycle of products and service. They are selected to create versatile and powerful toolkit for potential entrepreneurs, leading to better entrepreneurship climate. </t>
  </si>
  <si>
    <t>GoInt is a proposal with 3 sets of deliverables focused on providing ICT tools and exports perspective to the agro-food SMEs located in the CBC area. Three partners with constitutional scope to support business join their forces to develop an innovative ICT platform, provide skills development as well as establish pioneering “Exports Support Working Groups” in order to support businesses tackle their obstacles &amp; ameliorate business climate.
The ultimate goal of GoInt is to strengthen the factors affecting long-term entrepreneurial success of agro-food industry, such as skills labor for sales, Access to EU/national support, e-business, aggressive marketing, access to foreign markets; critical factors that identified by the survey undertaken by the Cooperation Programme in 2015. 
60 companies will receive guidance from the ESWG, 50 companies to gain networking via B2B meetings, 20 businesses will participate in missions in foreign markets and 5 businesses will participate in the food fair. As to the ICT solutions it is expected that more than 4000 companies in the CBC area will gain from the updated TEAS and  e-Instrument platforms.</t>
  </si>
  <si>
    <t>BUSINESS PASSPORT will face the the need to create an environment at a cross-border level, that promotes innovation and develop the formula for creation transfer technologies, by providing services for the dissemination of information, communication, education, etc. Since the creative thinking is necessary for the confrontation of the challenges of a rapidly changing world, it needs to find the place it deserves in business. The international competition, the constant changes in production conditions along with the changes in consumer patterns make today's innovation, the most important component of economic growth, but also a prerequisite for the competitive advantage of a business. The competitiveness of economies and businesses is judged by characteristics related to quality, design originality and product and service innovation. These features refer to the ability to identify, adopt and disseminate new, ever-evolving productive technological knowledge, and are also the result of creative solving of problems and strategic choices in the CB area. The key is to create a framework that aims in providing support to specific thematic fields and at the same time stimulate business creation. This is why BUSINESS PASSPORT foresees the operation of laboratories in incubators and will be supported by research and training bodies ensuring that knowledge is interconnected and directly linked to production, resulting in the constant modernization of know-how and their transfer to stakeholders. The ability of businesses to innovate and grow is, in common, the primary force that leads to the development and improvement of living standards locally and regionally. Small innovative businesses are an essential part of this process as they succeed structural changes and create new jobs by replacing those lost and this is the main concern in the cross-border area.</t>
  </si>
  <si>
    <t>The project idea was born as an opportunity for joint overcoming of pressing problems in the field of entrepreneurship and business development in the CBR between BG &amp; GR. The common challenges tackled by the project are:
- Difficulties in obtaining business finance: The funds finance priority sectors of the economy, certain activities and money do not reach all CB entrepreneurs. Banks also find it difficult to finance SMEs that do not have adequate collateral. 
- Limited access to business know-how: For both countries – BG and GR the business model of self-development is typical. There is a lack of networks to support entrepreneurs in their businesses and sharing of know- how. 
- Limited access to general information and contacts: Entrepreneurs in the border region suffer from a lack of enough information about other working companies with whom they can collaborate. They have no capacity for activities other than direct day-to-day operations.
-Lack of support services for developing competitive products-services: Entrepreneurs in the region are not able to pay for expensive external services to optimize their products/services. There are no ways and methods to develop new products/services that are competitive in the market.
-Lack of access regarding cost saving technologies: The lack of networks and organizations by type of economic sector determines the lack of know-how among SMEs. For this reason, the cost they achieve is high and does not allow them to reach competitive market levels.
- Lack of capacity to generate innovation: There is almost no connection between business and the scientific community.
During the project implementation events of different forms will be held, covering topics such as: research and innovation, technologies, management, marketing, law &amp; standards, business financing, networking, Circular economy, etc. The project envisages the conduction of original events on a large scale including webbinars, distance interactive trainings, simulations of real market conditions and situations. An innovative feature of the project is the establishment of sustainable relations between the business sectors and scientific circles in the CB area. In addition, a web-platform for business support will be developed.</t>
  </si>
  <si>
    <t xml:space="preserve">The development of extroversion and exports is one of the main levers in order to overcome the intense problems created by the economic crisis and the prolonged recession in both countries. In this context, the initiative for strengthening the entrepreneurship culture and collaboration in the eligible programme area, aims to highlight, promote and enhance the extroversion of quality Greek and Bulgarian products and services by stimulating their export activity, upgrading their general international trade, their international networking, the search for partners, etc. The project idea was initially developed by the PPs, and especially the two Chambers in Serres and Blagoevgrad together with the LLC of Region of Central Macedonia SA and the EICC-BG regions. Partners had informal meetings to discuss the details of the project proposal having in mind common cross border problems and challenges to be tackled, namely: 1. SMEs encounter resource constraints, that seem particularly prevalent among smaller, newly established firms. Finding business finance is always a challenge that the proposed project will try to overcome, 2. One of the main challenges is that SMEs often lack experience and information on foreign countries and markets. Businesses are built on networks of investors, partners and team members. That may be challenging for those with little networking experience, 3. Inadequate human development and skills has been always a major barrier and especially many smes do not have specialised staff to deal with exports and quality management. The proposed project provides a solution to this bottleneck with the provision of training seminars in the field of Export Trade and Food Safety &amp; Quality Management, 4. Smes in the cross-border area have been rather slow in expanding their activity to the other side of the border; the borderline remains a barrier and business activity is often limited to local boundaries. It is challenging for the proposed project “STRENGTHEN” to strengthen business stability and development which is one of the ultimate goals of the thematic objective 03 and investment priority 3a of the INTERREG V-A Greece – Bulgaria 2014 2020 Cooperation Programme. </t>
  </si>
  <si>
    <t>SeeG aims at creating – promoting an ecosystem that nurtures entrepreneurship and entrepreneurs, fostering, that is, an environment, supportive of entrepreneurs (incl. startups), by tailoring services to their real needs, promoting positive media coverage and bringing them together. 
Developing dynamic business conditions, however, entails interventions at various aspects such as: regulatory framework, market size, access to labour – knowledge – finance and entrepreneurial and innovation culture. This specific initiative, acknowledging the limited if nonexistent ability to intervene at the first two areas (legislation and market), focuses at the latter two aspects, therefore foresees activities aimed to enhance or enable: Access and exploitation of ICT tools, Positive attitude towards collaboration &amp; networking schemes, Knowledge &amp; knowhow exchange, Capability development, Awareness raising and Society’s &amp; individual’s attitude towards entrepreneurship.
Partners agreed to take an initiative, attempting to tackle a common (cross borderly) barrier, their target group usually comes against, that is their limited, if any, access to existing support services due to reasons that are either related to geographic coverage or to the actual limitations - restrictions of the services themselves. At the same time, they also admit this as a factor influencing or discouraging business creation overall. With this in mind the set of activities foreseen, addresses two main types of factors, those determining the decision making for new businesses and those determining the success and viability of enterprises. In the first case, the activities are relevant to enhancement of knowhow, the procedure of generating a business idea, the ability to access financing tools, the networking opportunities especially the accessibility to supporting services and finally the   development of skills related to issues such as risk management etc., in the second case, activities are oriented to entrepreneurial aspects such as skilled resources, quality and innovation tools and techniques’ introduction into current procedures, marketing and promotion place in the business’ strategy etc. 
Moreover, it is worth mentioning that the mix of services to be provided, via the entire grid of activities foreseen, is designed to be flexible and adaptable to what is needed at the time as well as to who is in need of the specific services package (profiling), for this reason 3 pillars are introduced, which will characterize the implementation of the project throughout its lifecycle: Careful adaptation, Market driven approach and Effective capacity development.</t>
  </si>
  <si>
    <t>The project proposes the establishment of a single Smart cross-border Entrepreneurship Accelerator (SEA) with two regional nodes - one in Evros at the Chamber of Commerce, and one in Blagoevgrad at the American University. Each regional node hosts a Start-up Hub and a Co-working Space, and altogether accommodate an integrated accelerator programme for the CB region as a whole. The objective is to trigger the untapped entrepreneurial potential and enhance new business across the CB area. The project envisages three core actions to set up and run the SEAccelerator: 
1) Scoping the SEA - a preparatory stage for content development of a sound training and mentoring programme considering regional specifics.  
2) Building the SEA - Investment and equipment supply to set up the Accelerator’s regional offices - the Start-up Hubs and Co-working Spaces in Evros and Blagoevgrad.
3) Piloting the SEA - implementing a full pilot acceleration cycle for the project beneficiaries. It follows the phase-gate model that goes through a 4-level process of streamline and selection of the most promising business ideas. Level 1, Pre-acceleration, is a series of trainings on business canvas run in parallel in BG and GR. Level 2 is individual mentorship to a selected number of level 1 trainees and mixed teams of entrepreneurs-to-be, allowing for deeper scoping of their business ideas. Level 3 delivers a series of Bootcamps with 2-day tailored trainings to a mixed pool of trainees from BG and GR, with mixed expertise mobilised from across the border. The bootcamps go deep into a wide spectrum of business aspects and entrepreneurship allowing for the participants to acquire new skills and knowledge. In Level 4 the finalists (individual or teamed entrepreneurs) are empowered to pitch before potential partners and investors. The 20 most prospective business ideas will participate in a pitching competition to be organised in the framework of the Final Conference and a Brokerage event.  
The project is to result in: A fully operational SEAccelerator; Raised awareness of the regional ecosystem and stakeholders on a wide scale; 120 participants in the pre-acceleration phase; 30 business ideas by approx. 60 potential entrepreneurs (individuals &amp; teams) delivered training, mentoring, coaching; 20 mature business ideas exiting the Accelerator on the verge of setting up new businesses, opening new jobs; 
The SEA is to be a pioneer accelerator for new businesses in the entire CB area. The Start-Hub and Co-working Space are as well the premier in the Blagoevgrad region. Sustaining the Accelerator and ensuring its operation beyond project life as a single accelerator servicing the entire CB area is perceived as the project ultimate success.</t>
  </si>
  <si>
    <t xml:space="preserve">The overall goal of the project is to provide information in many aspects that meet the main challenges that entrepreneurs in the area face, to strengthen the factors influencing entrepreneurial success, to stimulate business survival, and to promote entrepreneurial culture, including the creation of new businesses and the start-up of new companies (start-ups). Information will be presented that will be useful to any type of business, but will focus on priority sectors: Agro-food industry, Waste management for recycling or energy, Renewable energy and energy saving, Sustainable tourism, Health, Materials - Technology, Textile industry.In this project we will strive to overcome the following challenges: Difficulties in obtaining business finance, Limited access of entrepreneurs to business know-how and to general information and contacts. We will overcome the lack of support services for developing competitive products-services and access / know-how regarding cost saving technologies and inadequate human development and skills.
The main result of this project is the creation of an online platform to be a major source of information for entrepreneurs in the regions, it will also connect companies and help start a sustainable new business by new entrepreneurs.
</t>
  </si>
  <si>
    <t>The main objective of the project is to promote entrepreneurship and innovation in the rural rea of Kavala, Drama, Smolyan and Blagoevgrad by motivating, training and providing the necessary tools to rural entrepreneurs. This will be achieved through the establishment of 4 Rural Business Support Units (RBSU), which will capitalize the PBs’ experience and other assets in order to enhance rural areas’ new and existing entrepreneurship. The idea is to provide consulting, training, workshops, an innovation lab, an on-line consulting tool etc. as an integrated support, utilizing experienced consultants’ know-how in order to supply them practical and easy to use knowledge (original approach as it covers real business needs to support micro-entrepreneurship). The Project’s implementation is based on CB cooperation since RBSU’s will be delivering common consultation, tools and other services, which will also be developed jointly. Project’s outputs will help to raise rural areas’ business awareness and inform the general public about the project's opportunities. Moreover, local and regional policy instruments will be developed and communicated to all relevant stakeholders and local, regional and even national policy makers to adopt them in national legislation, an approach that adds great value to the project outputs. In the long term, the project shall focus on creating self-contained, well-informed, skilled and start-to-think entrepreneurs who can contribute on rural areas’ entrepreneurship and increase the added value of their products or services.</t>
  </si>
  <si>
    <t>The business environment in the cross-border area presents weaknesses in providing financial tools to SMEs, either at the stage of their establishment or at the level of existing ones that require working capital (funds). The proposed project comes to cover the aforementioned gap by providing specialized support that takes into account the profiles of the stakeholders and aims to highlight and use new financial instruments (tools) and services of access to working capital (funds). The proposed project will provide support in combination with consulting services in a range of themes - sectors (product labeling and certification, export-oriented issues, regulatory framework, specific accounting requirements, market analysis, modern organization, management and operation methods for SMEs, etc.). The business environment requires and largely relies on the development of networks whose utility has been confirmed. The timely and immediate information can be proved valuable in finding trusted partners - collaborators. Business networks could provide this immediacy of information and support partnerships. The proposed project will proceed to the creation of cross-border networks between SMEs, also aiming to integrate them into larger existing networks at European and international level. An additional reason for the development of cross-border networks through internet applications is the recent attempt to provide direct aid (funds) to SMEs in the cross-border area through Greece-Bulgaria 2014-2020 Program. In the cross-border area, there is a dynamic human capital seeking creative solutions, to innovate and support the local economy and entrepreneurship and also CB area has a high concentration of academic and research institutions with extensive expertise in applied sectors of the economy. There are sectors of economic activity that can greatly benefit from modern technologies and practices. But the R&amp;D of companies are not enough, especially with the reduced costs required in many cases. Businesses need to have access to research and innovation that can improve their value chain. The proposed project foresees the establishment and operation of a Structure of Creative Entrepreneurship in which the participants will follow a specific way of dealing with the problem they want to solve. With criteria the human needs, the technologically feasible implementation and the business viability, they will discover what are the characteristics and qualities that their product or service must have in order to solve the problem efficiently and effectively. The Structure of Creative Entrepreneurship will be the cross-border reference point for innovation, research and support regarding the development of ideas and products. The reduction of operating costs without affecting quality factors, it is one of the most significant challenges in the modern business environment, especially in recent years with the presence of countries that have compressed the above costs and appear highly competitive. The proposed project will apply cost-cutting technologies and processes, on a pilot basis, which will be implemented to a specific number of companies which will be selected by the final beneficiaries. The issue of linking the labor market and the business world has been and continues to be a hot topic. It is not so much the level of education, but the specialized knowledge and practice that should cover the business needs. The proposed project will reflect their needs, in collaboration with specialists, in targeted education and training of their staff so that they represent real data, taking into account all the requirements of the cross-border area.</t>
  </si>
  <si>
    <t>The 24 months long project FLOREO will provide tools for raising motivation, knowledge and skills of entrepreneurs, to innovate, create and take risks in starting business, as well as will facilitate the business of existing SMEs in the cross-border region. It will launch new paths for startups and organize support actions for existing enterprises with special focus on herb production and ecotourism. This will take place through joint actions for establishment of an appropriate business infrastructure and information center, both to serve the cross-border area after rehabilitation and equipping of a degraded plot and rented covered premises. Here, future entrepreneurs can develop and test their business ideas in a simulative and real environment, use business support services, related to the growing and offering unique herbs and flowers, which are to be found only in the GR-BG cross-border region as well as develop and test ideas in alternative tourism such as herbal and eco-tourism packages. A cross-border portfolio of skilled and experienced trainers and mentors will be created. Large communication and awareness raising campaign will support further dissemination of results.
Quantitative results: • ONE FLOREO Business Information and Support Center WEBSITE; • FIVE simulation models with training programs; • ONE portfolio with 12 skilled trainers and mentors; • ONE business tutorial for start-ups in the herbs production industry and ecotourism; • SEVEN forums (live and online) for presenting project results to local authorities and representatives of local and regional Economic Development Agencies, Municipalities and business support organizations from both countries; • ONE kickoff meeting and a forum to launch the project; • ONE reconstructed Business Information and Support Center and a rehabilitated HERB ALLEY as an ECO LAB for the practical training of herb producing entrepreneurs; • 35 trained entrepreneurs in SEVEN groups, including international participation.</t>
  </si>
  <si>
    <t xml:space="preserve">Despite the great changes taken place in the recent decades at global level (concentration of trade in a small number of worldwide acting retail chains, penetration of local markets by international businesses etc.), with a direct impact on local economies, MarCh assumes that local businesses still provide critical potentials, which if properly deployed may lead local enterprises to success and growth: product quality in some cases, low pricing in others, along with long presence and tradition in local markets, proximity to customers etc. can make up the basis for local SMEs to survive and grow. However what local businesses are missing is common strategies based on local advantages, diversification, adoption of innovation and know how, access to competences and skills, access to specialized experts, appropriate marketing strategies and schemes and access to other markets. 
To meeting above shortages MarCh designs local growth strategies and visions, locates strengths and weaknesses at the local business communities and builds up Business Support Structures in the application areas. A bundle of activities (strengths – weaknesses’ diagnoses, business plans for existing businesses and startups, coaching and counselling along with training seminars) aim at upgrading business performance and competitiveness, while a series of tools at local and cross border level (e-market platform, digital data base for experienced professionals, labor market internet platform) improve the business environment in the two areas and enhance the Cross – Border aspect of the project. MarCh will be applied at a first stage for the enterprises of the Agro-Food sector as a pilot and results and achievements will be transferred to other sectors of the local economies as well as to other areas of the two participating countries. </t>
  </si>
  <si>
    <t>QUALFARM shall establish 4 Business Support Offices within the premises of the 4 PBs. These support structures shall be responsible for providing mentoring, training and continuous support in triggering innovative entrepreneurship and supporting existing one on the field of agricultural products' processing with particular emphasis on small-scale in-house processing of local quality products that are produced by small farms and by the most dynamic segments of rural population (women, young graduates, etc.). The end-users of the activities include farmers and members of farm households; SMEs operating in the agri-food industry.
The project idea and the partnership were developed on the basis of the experience of the participating (in QUALFARM) Local Action Groups (LAGs), which showed that entrepreneurship in rural areas is hindered by certain common challenges, namely: (a) Difficulties in obtaining finance; (b) Limited access of entrepreneurs to business know-how; (c)  Limited access to information and contacts; (d) Lack of support services; (e) Lack of access/know-how regarding cost saving technologies and (f) Inadequate skills. The project's overall and main objective is to trigger innovative entrepreneurship in the field of quality farm products' processing, with particular emphasis on "in-house" processing i.e. in farms or small workshops. This shall be achieved through the provision of training, mentoring and personal guidance on issues of innovation, marketing, food safety and branding by specialised business support structures that will be created within the premises of QUALFARM PBs.</t>
  </si>
  <si>
    <t xml:space="preserve">The project’ overall objective is the development of a cross border partnership composed of business support organizations that will exchange good practices and cooperate with a goal to jointly tackle the issue of empowering existing and new businesses in the cross border area. The project aims to improve and extend the supply of high quality business support and capacity building actions tailored to businesses’ specific needs so that they enhance their competences and manage to grow. Specific focus will be given to certain business sectors, also included in the RIS3 studies, such as a) Agro-food industry b) Renewable energy and energy saving c) Sustainable tourism d) Materials-technology and e) Information and Communication Technologies.
The main results of the project in particular will be: business support structures/ 300 SMEs’ representatives participate to the business support activities/500 unemployed and small entrepreneurs increase their skills and capacity though the training and support provided by the project /50 people will generate income activity by receiving training and support (including financial support though the cooperation with microcredit or other financial providers) /20 former entrepreneurs (restarters)and social entrepreneurs get assistance in order to start a new business / opportunities for young people to stay in the regions / 4000 people informed about the project /Participating staff of the organizations increase capacity and expertise/ knowledge exchange between the participating partners. 
The project methodology will include investments in entrepreneurship support infrastructure and service provision systems of the partners; in order to deploy a diverse range of business advisory services taking the form of either generic or high-value added services. The project will aim to facilitate the access of entrepreneurs to financing by linking them with the microcredit sector and other private investors (e.g.Venture Capitals, Business Angels,national or EU funding opportunities)in order to get financial assistance. Additionally, the project is addressed to several target groups such as young people and second chance entrepreneurs. Sector-specific training is also another innovative element of the provided services where specific focus will be given. </t>
  </si>
  <si>
    <t>The business challenge that the investment addresses is through cross-border cooperation between the beneficiary enterprise in Bulgaria &amp; the beneficiary enterprise in Greece to increase their capability to access new markets &amp; expand their economic activity. For this the enterprise from Bulgaria with main NACE code 46.21 will purchase new equipment for increasing its productive capacity by incorporating new technology which can handle higher volumes of production/deliveries – sale of grains. The enterprise from Greece with main NACE code 46.21 will purchase new equipment for increasing its storage capacity, incorporating new technology which can handle higher volumes of deliveries – sales of fertilizers, agricultural products, certified seeds, machinery and agricultural products to farmers and livestock professionals. Both enterprises will collaborate as the Bulgarian partner will benefit by buying certified seeds in a friendly competitive price and the Greek company will benefit by providing the produced cereals in a competitive price to its clients.
The investment targets development &amp; ultimately profit in CB area by involving 2 enterprises in the project. Project formation is based on extremely profound, professionally constructed analyzes on the most up-to-date statistics &amp; practical experience. The business challenges the investment addresses is through cross-border cooperation between 1 enterprise in BG &amp; 1 enterprise in GR to increase their capability to access new markets &amp; expand their economic activity in the sphere of wholesale with grains &amp; sales of certified seeds. Trade on the external &amp; internal market with cereals &amp; oilseeds, incl. wheat, sunflower, rapeseed, corn and barley &amp; trade with certified seeds for grain production in the CB area both individually &amp; collectively, have a significant socio-economic &amp; public interest. The processes in these economic activities are characterized by high dynamism &amp; ambiguity in their course. Market environment in the analyzed sector is relatively normal, competitors are numerous &amp; with comparatively low market shares, the concentration of economic activity leads to natural economies of scale &amp; scope.
The objectives of the investment plan are:
1) Increasing the productive capacity of both enterprises by incorporating new equipment which can handle higher volumes of deliveries - increasing the volumes of grains &amp; certified seeds sold.
2) Increasing employment in both enterprises.
3) Enterprises expansion into new markets, either new market segments or new geographic market - the market of BG is a new market for Georgika Efodia IKE since they do not have exports in BG &amp; the market of GR is a new market for „AGRO TRADING BULGARIA” Ltd. since they do not have exports in GR</t>
  </si>
  <si>
    <t>The purpose of this business plan is to raise a grant for the development of a sailing yacht chartering business in Northern Greece and a mountain adventure business in Southern Bulgaria, while showcasing the expected financials and operations over the next six years. North Aegean Sailing is a Drama based ΙΚΕ company that will own and arrange yacht charters for individuals customers in its targeted market and Rhodope Extreme Adventure Ltd is a Smolyan based Ltd company that will provide adventure sports and leisure mountain activities in Rhodope area. Greece is one of the most important tourist sailing destinations due to its distinct advantages in terms of the coastline, island complexes and climate. Yachting tourism globally exhibits growing demand and it is of great importance for Greece as it contributes to the economic development of its islands and coastal regions, brings revenue to the state and creates jobs. Equally, adventure tourism is a global fast-developing tourism segment that exhibits particular growth in Bulgaria.The two newly established enterprises will co-operate to provide packaged (sea+mountain) holidays, attract new customers, jointly market the touristic product and share the results of their efforts.
Investment objectives:
(a)  provide a new sustainable tourism product in the market, combining sea+mountain tourism in two neighboring countries.
(b)  attract the middle to high-net worth tourist segment, a very important tourism segment in terms of growth and spending
(c)  be the first companies to offer this product in the market, we could not identify one single enterprise offering such services combination so far.
(d)  be competitive as we will reduce dependence to introducing brokers (travel agents, etc) by following our own marketing strategy.
(e)  produce high profitability, expecting ROIs of over 30% in 6 year operations
(f)  expand the business in the future, through fleet expansion (for North Aegean Sailing) and adventure activities franchising (for Rhodope Extreme Adventure Ltd)</t>
  </si>
  <si>
    <t>Investing in wine may seem a bit sophisticated, but it's something virtually an investor can do if they have the right knowledge and an amount of funds to invest.
Ownership of each winery is a private limited liability corporation formed or to be formed under the laws of Bulgaria and Greece /Greek partner is a newly established IKE/ and fully authorized to carry on a winery business in the two countries. Corporate financing will be a combination of own resources and Programme funds. The information presented here excludes the cost of land. These capital costs were excluded due to the requirements of the Call. The Greek winery has not yet any productive activity. By implementing the investment, the Greek beneficiary will buy the necessary equipment and start production. The aim is not only to set a production wine line but also to produce red table wine with common branding along with the Bulgarian partner. So the aim is establishing a new production line and also produce a common label wine with the Bulgarian partner. In addition, both wineries share similar vintage management principles. Both wineries subject the volume of each red variety to barrel fermentation and aging.
The investment plan envisages: Building investment - Construction of new buildings, including all installations (e.g. electrical/mechanical/electronic installations), Development of space for show-rooms, Access, parking and landscaping development, Construction works or installations facilitating access by disabled individuals, Real estate transactions; Equipment - New machinery and equipment expenses including the expenses for the transport and on-site installation of machinery/equipment; Software and user licenses including installation and customization and personnel training; Patents, royalties, and exclusive production provision rights; Development and commercialization of new products; implementation and monitoring of the investment plan; Insurance expenses; Participation (as exhibitor) in sectoral fairs/exhibitions/business fora in the country of company registration; Participation (as exhibitor) in sectoral fairs/exhibitions/business fora outside the country of company registration; Participation in fair/exhibition/ business forum; Development and printing of informational/promotional material; Advertisement; Development of company webpage; Joint GR-BG promotion tours.</t>
  </si>
  <si>
    <t>The Project’s main objective is to introduce a new service on the territories of the two areas – Haskovo and Alexandroupoli. The project will contribute to the support of capacity of two newly established SMEs to grow in regional, national and transborder markets, and to engage in innovation processes. The Project envisages collaboration schemes between businesses for the tourism area; development and test control systems for branding of “green”, services respecting the CB area cultural and natural heritage. The specialization areas proposed by the Project include transport and logistics technologies which is the essential part of this Project. A tangible result in the medium term will be the development of two new enterprises in the two areas. In the longer term, the Project will contribute to development and higher survival of two start-ups.
The investment plan aims at: 1. Introducing a new service of the two enterprises by incorporating new technology; 2. improving service quality for both enterprises by increasing the technological content of the service; 3. increasing employment in both enterprises by hiring permanent staff as well as contracting most of the services that are planned to be delivered; 4. reducing service costs through Electronic Vehicles, engaged in an eMobility ecosphere comprised of a wide range of players; 5. Introduction of technical and organizational innovation through the development of new software product which will combine options for the customers with solutions for the enterprises businesses; 6. Introduction of efficient marketing systems through the planned joint certification of quality management systems and joint marketing plans of the partners.
The expected outcomes of the Project are:  9 electric vehicles, 13 vehicles and 18 electric bicycles, equipped with specialized and security IT and systems, delivered; 6 Charging stations installed; 1 joint application for smart devices developed and published; 1 Joint platform developed and published; 2 software developments for the operation of the business; 4 exhibitions participation; 1 marketing plan for the development of the common business; 1 Company logo for the two enterprises developed; marketing and promotional materials published; social media presentations.</t>
  </si>
  <si>
    <t xml:space="preserve">The project objectives within the current investment plan are: Increasing employment opportunities in the both enterprises - skilled personnel; Increasing the overall export activity by PBE; increasing productive capacity of the PBE by incorporating new technology which can handle higher volumes of production; increase the capability of border area SME participating in the investment plan and access to new markets and expand their economic activity to new market segments and new geographic; reducing service costs through strategic agreements between the two enterprises; presentation and promotion of produced feta cheese in BG in order to achieve the PBE's strategic development goals; working partnership between the two enterprises.
Through a common visual framework, the investment plan will achieve better results in positioning and creating a common brand for the two participating businesses. This will further facilitate the transfer of tourists from Greece to Bulgaria and from Bulgaria to Greece. Internet presence is one of the key benefits to which this investment plan relies. The Marketing research is justified by the correct and expert provision of information about the market situation and the area, development of market objectives, development of market strategies and their realization in a common planning process.
The expected outputs from the implementation of the project and respectively the realization of the activities are:
- realization of the entrepreneurial market idea and the investment plan
- achieving a positive impact on the sustainability of the newly created enterprise
- Established job stability and achieved growth by realizing and marketing the entrepreneurial idea and the investment plan
- Increasing the overall export activity of PBE
- higher added value of the finished product and more competitive prices
- creation of new employment positions
- presentation and promotion of produced feta cheese in BG
- transfer and development of marketing concepts and models
- increasing the competitiveness of the participating enterprises and their market potential in the Cross-Border area.
- improving service quality
- increase promotion of the investment plan, LBE and PBE, Program and Grant Scheme
</t>
  </si>
  <si>
    <t>The project aims to enhance growth, expansion and competitiveness of a new Testing Laboratory in Serres and a new mobile ice cream selling enterprise “Ice Drive” in Blagoevgrad, by creating support mechanisms that will contribute to the increase of technological content, innovation and competitiveness of food products in the cross-border area, in accordance with the requirements of European and national legislation. The core activities of the investment plan for the Greek investor’s side lie in the sector of the R&amp;D in the food sector and proposes the establishment of a new independent and approved microbiological, chemical and nutritional food testing Laboratory in Serres. KSMC Lab business scope will be the formulation, small-scale production, and positioning in the market of dietary products for special medical purposes. These products shall be destined for the exclusive or partial feeding of people with a limited, impaired or disturbed capacity to take, digest, absorb, metabolise or excrete ordinary food or certain nutrients/metabolites. In order to perform all necessary innovation activities, KSMC Lab will perform microbiological and chemical laboratory tests -based on defined, appropriate and validated protocols - on food, such as dairy, pastries, ready-to-eat food, sauces, refreshments, beverages,  nutraceuticals and food supplements. Additionally, the Lab will be equipped by specialized machinery- accompanied by their respective apparatus/devices, that will be used for the production of capsules of dietary products for special medical purposes. The core activities of the investment plan for the Bulgarian investors’ side lie in the sector of food services and proposes the establishment of a new independent ice cream selling enterprise in Blagoevgrad with the name Ice Drive. Considering a series of global ice cream market drivers the investor from Bulgaria decided to develop functional businesses and provide mobile restaurant services, by selling classic and premium offerings of ice cream products.</t>
  </si>
  <si>
    <t>The challenges the investment plan address are enhancing of competitiveness of two newly- established companies through joint economic development actions for market growth beyond the local markets. Grektours EOOD is a Bulgarian company with the needed capacity and vision for success and development as a tour operator (NACE 79.12). The essence of its work will be the purchase of individual travel components and combining them into a package tour, which will be sold with their own price tag directly to the clients or/and through travel agents and mainly the partnering GR tourist agency. Purchasing at large volumes of each component, the packages will be offered at a better rate than the traveler could buy if purchasing individually. The degree of its focus on partnership with travel agent from the cross- border region relies primarily on its strategy of expansion beyond local markets. The Greek under- establishment company’s main objective is providing travel related services to the public on behalf of suppliers such as hotels, flights, car- hire or package holidays (tour operators). This object will be realized within the planned investment. In order to succeed, the two companies have established collaboration for joint identification of problems and critical points, the development of solutions, joint analysis of the different activities of the tourist sector, marketing and identifying possibilities, thus offering high- valued services to their clients and partners. The establishment of long-term partnership between the two companies is an important way of geographical expansion.
Within the current investment plan, the travel operator will create new business strategy to meet ever-changing customer needs and the diversity of demands from the increasingly prudent traveler. Joint Internet- based joint travel platform will be elaborated in order to provide integrated solutions to customers and sell or deliver services in an innovative way, thus reducing the buyer’s costs and providing competitive advantage. In addition, to help rise the actual sales levels, awareness- rising activities are envisaged as a means of delivering the information about the products to the potential customers.
Through the purchase of vehicles (a mini bus and a fishing and sailing boat), the two companies will gain and sustain a competitive advantage by offering a diversified tourist product. Furthermore, the purchase of office is foreseen and putting into an exploitation of the premises in relevance to the national legislations on the requirements for localization, adaptation and equipment of offices for tour operator and travel agent activity. Through the proposed investment plan and the established collaboration, the growth of the companies is believed to be assisted in three ways: by maximizing the return on the investment, by helping the companies achieve a competitive advantage, and by providing the direction and flexibility to react to constantly changing clients’ needs.</t>
  </si>
  <si>
    <t>As the creative economy has evolved and gained importance over the past two decades, the boundaries between the creative sectors have been removed and creative knowledge and skills are deployed in the wider economy. Such changes are also reflected in the developing relationship between tourism and the creative industries, where arts now provide access to new markets and diversifying demand, whereas new target groups are reached, destination image and competitiveness is improved and support in growth of creative industries and creative exports supported. In addition, many tourists nowadays seek a unique and customised experience rather than the more traditional “sun-and-sea” package holiday. These changes on the demand side require reaction and adaptation by companies and the development of new products promoting attractiveness and accessibility of innovative marine activities. Yacht tourism is promoted as a tool of product differentiation and its development is considered as a necessity for the exceeding of the negative effects of seasonality and spatial intensity at coasts. It constitutes an important source of income and employment and is a key factor for sustainable growth of the enterprises, operating in the sector.As a response to the new challenges in the creative and tourism sector, the two companies target to establish sustainable business partnership across the border in collaborative development of high quality artistic products and tourism services, as an essential source of competitive distinction, thus tackle the challenges and exploit the opportunities for business growth, profitability and jobs sustainability.
The investment will have as its main output the elaboration and the purchase of the following:
- An artistic atelier purchase and equipment for the BG partner;
- A sailing boat purchase (GR);
- Jointly developed e-shop and booking Internet platform, operated by both partners;
- Participation in international fairs and artistic creation and tourism exhibitions;
- Two new staff members appointed by the BG company.
The expected results could be summarized as follows:
- Two newly- established companies, operating in sustainable tourism sector;
- Economic growth in local, national and international markets, incl. the CB region and beyond;
- 2 new employees attracted to the tourist sector, thus fostering the employment in the CBC region;
- Increased economic growth and competitiveness through the joint implementation and common skills and techniques in marketing, promotions, sales;
- Enhanced business cooperation between the partners.
Furthermore, the current project within the cross-border area highlights how private partnership, Interreg funds and common projects teams cooperating can collaborate and jointly boost their service development activities through joint economic development actions in the sustainable tourism sector. The experiences from the established partnership and achieved results will serve as a benchmark for a cross-border creativity tourism cooperation model which can be transferred to other regions in Europe.</t>
  </si>
  <si>
    <t>RODINA-HASKOVO AD – GERONTIDIS A. &amp; Co LP</t>
  </si>
  <si>
    <t>ROD_Geron</t>
  </si>
  <si>
    <r>
      <t xml:space="preserve">Project Number/ </t>
    </r>
    <r>
      <rPr>
        <b/>
        <sz val="12"/>
        <rFont val="Calibri"/>
        <family val="2"/>
        <charset val="161"/>
      </rPr>
      <t>(MIS)</t>
    </r>
  </si>
  <si>
    <t>Project acronym</t>
  </si>
  <si>
    <t>Title</t>
  </si>
  <si>
    <t>LEAD PARTNER</t>
  </si>
  <si>
    <t>Participating Countries</t>
  </si>
  <si>
    <t>LP COUNTRY</t>
  </si>
  <si>
    <t>START DATE</t>
  </si>
  <si>
    <t>END DATE</t>
  </si>
  <si>
    <t xml:space="preserve">OPERATION SUMMARY </t>
  </si>
  <si>
    <t>Intervention category</t>
  </si>
  <si>
    <t xml:space="preserve">Total Budget </t>
  </si>
  <si>
    <t>ERDF Contribution</t>
  </si>
  <si>
    <t xml:space="preserve"> IPA Contribution</t>
  </si>
  <si>
    <t>Rhodope-Aegean Adventure</t>
  </si>
  <si>
    <t>IN1GB-0046933                 | 5131701 </t>
  </si>
  <si>
    <t>IN1GB-0047037              | 5131681</t>
  </si>
  <si>
    <t>IN1GB-0046170       |   5131853</t>
  </si>
  <si>
    <t xml:space="preserve">IN1GB-0043849        |   5131850     </t>
  </si>
  <si>
    <t xml:space="preserve">IN1GB-0039127       |   5131852    </t>
  </si>
  <si>
    <t xml:space="preserve">IN1GB-0042647 | 5106577           </t>
  </si>
  <si>
    <t xml:space="preserve">IN1GB-0038494  | 5104149           </t>
  </si>
  <si>
    <t>DIMIPART</t>
  </si>
  <si>
    <t>DIMITREKOS PANAGIOTIS</t>
  </si>
  <si>
    <t>GREK_PAN</t>
  </si>
  <si>
    <t xml:space="preserve">INTER – TSAKIRIS </t>
  </si>
  <si>
    <t>SMS - CBA</t>
  </si>
  <si>
    <t>Region of East Macedonia and Thrace</t>
  </si>
  <si>
    <t>Inter Food Company - TSAKIRIS ANONYMOUS FOOD PRODUCTION AND TRADE COMPANY</t>
  </si>
  <si>
    <t>The idea of the project is to promote cross-border cooperation between two existing enterprises from Bulgaria and Greece (towns of Blagoevgrad and Thessaloniki) in the field of the food industry. A Greek producer (Project Beneficiary) - a producer of whole grain cereal products and one enterprise from Bulgaria (lead Beneficiary), with main activity- import, trade and distribution of food products, will cooperate. The two enterprises will carry out joint activities for the purpose of producing and selling breakfast cereals, which will provide access to new markets. Within the framework of the project investments will be made in new machinery and equipment at the Greek producer, construction of a new logistics center for temporary storage and subsequent distribution of the products on the territory of Bulgaria. Once the investment is implemented, the economic climate in the cross-border region will be improved, the participating enterprises will have easy access to key markets and a broader customer base.
Fixed tangible assets for the Greek partner – machinery and equipment, which will contribute to expansion and improvement of the production capacity and construction works for the Bulgarian partner, which will build capacity for temporary storage and distribution of the produced products.
Within the enterprise, a project beneficiary will invest in the following machines and equipment: delivery, installation and commissioning of An Automatic cartoner for cereal packaging with automatic feeding, a Semi-automatic case former, an Offline labeling system and an X-ray food inspection machine. The idea of this investment is to respond to consumer demand and to user attitudes and changes in public awareness. A subsequent natural step in the development of the project is the construction of a logistics base on the territory of an available land in Simitli of the leading beneficiary. At the time of application, a permit is available for the construction of a new warehouse logistics center to be built within the framework of the project. It will store the cereals produced in Greece. On the territory of the center will be unloaded and arranged the products by number, type and quantity depending on the requirements of the end customers in Bulgaria. The lead beneficiary is committed to the sales of cereal products on the territory of Bulgaria and will provide these sales with contracts / orders / request.
As a result of the implementation of the project, it is expected to increase the competitiveness of two existing enterprises - one from Bulgaria and one from Greece, by increasing their sales through a strategic partnership. There will be an opportunity to export organic and healthy Greek cereal products outside the country, as well as the opportunity for Bulgarian consumers to consume new food products that are not available on the Bulgarian market. Last but not least, an increase in jobs in both enterprises is expected. A staff working with the new equipment and delivering the new products will be hired. This will be a step in increasing employment in the cross-border region.</t>
  </si>
  <si>
    <t>Smart Marketing Strategies for tourism in the Cross-Border Area</t>
  </si>
  <si>
    <t>The project aims at combining Tourism, one of the central pillars regarding the growth of CB economy, with Information and Communication Technologies, which currently offer significant benefits to the sector. Moreover, it tries to address the fragmentation of promotional strategies which usually render new and older campaings inneffective. Main emphasis will be placed on the promotion of the natural heritage assets of the CB area.  SMS-CBA will focus on the specialised and smart promotion of the CB area as a Natrual Heritage destination via an up-to-date, professionally designed and executed marketing plan and campaign. The project follows state of the art processes of destination marketing: defining the destination (a marketable experience), creating appropriate conditions for marketing it to individual tourists and travel agencies, and facilitating suitable B2B communication. Past ICT solutions (portal, apps etc.) will be upgraded to meet the needs of modern tourists before, during and after their visit. New features and services (tour guide, e-booking, e-ticketing) will be introduced to facilitate navigation and communication between visitors and tourism businesses. All new applications will be linked to beneficiaries’ websites and tourism portals, to avoid confusion and fragmentation of tourism information. Apart from the innovative approach on destination marketing and management, the project brings together public, private and research community drivers in order to achieve optimum results and sustainability. The Project’s objective will be enhanced by formulating permanent structures such as a CB Tourism Observatory and a Task Force (exchange of know-how, on-going evaluation studies, tourism resources library) and area-wide cultural events and targeted conferences. The project encourages the involvement of young volunteers in the development and the feeding of the new e-tools, and they will be used as multipliers in terms of disseminating the experience of targeted guided tours.</t>
  </si>
  <si>
    <t>Update: 09 AUG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</si>
</sst>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quot;€&quot;\ * #,##0.00_-;_-&quot;€&quot;\ * &quot;-&quot;??_-;_-@_-"/>
    <numFmt numFmtId="165" formatCode="_-* #,##0.00_-;\-* #,##0.00_-;_-* \-??_-;_-@_-"/>
    <numFmt numFmtId="166" formatCode="#,##0.00_ ;[Red]\-#,##0.00\ "/>
    <numFmt numFmtId="167" formatCode="dd/mm/yyyy;@"/>
  </numFmts>
  <fonts count="85" x14ac:knownFonts="1">
    <font>
      <sz val="10"/>
      <name val="Arial"/>
      <family val="2"/>
    </font>
    <font>
      <sz val="11"/>
      <color theme="1"/>
      <name val="Calibri"/>
      <family val="2"/>
      <charset val="161"/>
      <scheme val="minor"/>
    </font>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
    </font>
    <font>
      <sz val="10"/>
      <name val="Arial"/>
      <family val="2"/>
      <charset val="1"/>
    </font>
    <font>
      <sz val="10"/>
      <name val="Arial"/>
      <family val="2"/>
    </font>
    <font>
      <b/>
      <sz val="12"/>
      <name val="Calibri"/>
      <family val="2"/>
      <scheme val="minor"/>
    </font>
    <font>
      <b/>
      <sz val="12"/>
      <name val="Calibri"/>
      <family val="2"/>
    </font>
    <font>
      <b/>
      <sz val="12"/>
      <color theme="3" tint="-0.249977111117893"/>
      <name val="Calibri"/>
      <family val="2"/>
    </font>
    <font>
      <sz val="12"/>
      <name val="Calibri"/>
      <family val="2"/>
      <scheme val="minor"/>
    </font>
    <font>
      <sz val="10"/>
      <name val="Arial"/>
      <family val="2"/>
      <charset val="161"/>
    </font>
    <font>
      <b/>
      <sz val="11"/>
      <name val="Calibri"/>
      <family val="2"/>
    </font>
    <font>
      <b/>
      <sz val="11"/>
      <color indexed="8"/>
      <name val="Calibri"/>
      <family val="2"/>
      <charset val="1"/>
    </font>
    <font>
      <sz val="11"/>
      <name val="Calibri"/>
      <family val="2"/>
      <charset val="1"/>
    </font>
    <font>
      <b/>
      <sz val="11"/>
      <name val="Calibri"/>
      <family val="2"/>
      <charset val="1"/>
    </font>
    <font>
      <b/>
      <sz val="12"/>
      <name val="Calibri"/>
      <family val="2"/>
      <charset val="161"/>
    </font>
    <font>
      <b/>
      <sz val="12"/>
      <name val="Calibri"/>
      <family val="2"/>
      <charset val="1"/>
    </font>
    <font>
      <sz val="12"/>
      <name val="Calibri"/>
      <family val="2"/>
      <charset val="1"/>
      <scheme val="minor"/>
    </font>
    <font>
      <sz val="12"/>
      <name val="Calibri"/>
      <family val="2"/>
      <charset val="1"/>
    </font>
    <font>
      <sz val="11"/>
      <color indexed="8"/>
      <name val="Calibri"/>
      <family val="2"/>
      <charset val="161"/>
    </font>
    <font>
      <b/>
      <sz val="11"/>
      <color indexed="9"/>
      <name val="Calibri"/>
      <family val="2"/>
      <charset val="161"/>
    </font>
    <font>
      <b/>
      <sz val="11"/>
      <color indexed="8"/>
      <name val="Calibri"/>
      <family val="2"/>
      <charset val="161"/>
    </font>
    <font>
      <i/>
      <sz val="11"/>
      <color indexed="23"/>
      <name val="Calibri"/>
      <family val="2"/>
      <charset val="161"/>
    </font>
    <font>
      <sz val="11"/>
      <color indexed="52"/>
      <name val="Calibri"/>
      <family val="2"/>
      <charset val="161"/>
    </font>
    <font>
      <b/>
      <sz val="18"/>
      <color indexed="62"/>
      <name val="Cambria"/>
      <family val="2"/>
      <charset val="161"/>
    </font>
    <font>
      <b/>
      <sz val="15"/>
      <color indexed="62"/>
      <name val="Calibri"/>
      <family val="2"/>
      <charset val="161"/>
    </font>
    <font>
      <b/>
      <sz val="13"/>
      <color indexed="62"/>
      <name val="Calibri"/>
      <family val="2"/>
      <charset val="161"/>
    </font>
    <font>
      <b/>
      <sz val="11"/>
      <color indexed="62"/>
      <name val="Calibri"/>
      <family val="2"/>
      <charset val="161"/>
    </font>
    <font>
      <sz val="11"/>
      <color indexed="8"/>
      <name val="Calibri"/>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b/>
      <sz val="18"/>
      <color indexed="56"/>
      <name val="Cambria"/>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sz val="11"/>
      <color theme="1"/>
      <name val="Calibri"/>
      <family val="2"/>
      <charset val="204"/>
      <scheme val="minor"/>
    </font>
    <font>
      <sz val="11"/>
      <color theme="1"/>
      <name val="Calibri"/>
      <family val="2"/>
    </font>
    <font>
      <u/>
      <sz val="11"/>
      <color theme="10"/>
      <name val="Calibri"/>
      <family val="2"/>
      <charset val="161"/>
      <scheme val="minor"/>
    </font>
    <font>
      <u/>
      <sz val="11"/>
      <color theme="11"/>
      <name val="Calibri"/>
      <family val="2"/>
      <charset val="161"/>
      <scheme val="minor"/>
    </font>
    <font>
      <b/>
      <sz val="8"/>
      <name val="Verdana"/>
      <family val="2"/>
      <charset val="161"/>
    </font>
    <font>
      <b/>
      <sz val="12"/>
      <color rgb="FFFF0000"/>
      <name val="Calibri"/>
      <family val="2"/>
    </font>
    <font>
      <b/>
      <sz val="18"/>
      <color theme="0"/>
      <name val="Calibri"/>
      <family val="2"/>
      <charset val="1"/>
    </font>
    <font>
      <sz val="18"/>
      <color theme="0"/>
      <name val="Arial"/>
      <family val="2"/>
    </font>
    <font>
      <b/>
      <sz val="16"/>
      <color theme="0"/>
      <name val="Calibri"/>
      <family val="2"/>
    </font>
    <font>
      <sz val="11"/>
      <name val="Calibri"/>
      <family val="2"/>
    </font>
    <font>
      <b/>
      <sz val="10"/>
      <name val="Arial"/>
      <family val="2"/>
    </font>
    <font>
      <b/>
      <sz val="12"/>
      <name val="Calibri"/>
      <family val="2"/>
      <charset val="161"/>
      <scheme val="minor"/>
    </font>
    <font>
      <b/>
      <sz val="12"/>
      <color rgb="FF7030A0"/>
      <name val="Calibri"/>
      <family val="2"/>
      <charset val="161"/>
    </font>
    <font>
      <b/>
      <sz val="12"/>
      <color rgb="FF7030A0"/>
      <name val="Calibri"/>
      <family val="2"/>
      <scheme val="minor"/>
    </font>
    <font>
      <b/>
      <strike/>
      <sz val="11"/>
      <color rgb="FFFF0000"/>
      <name val="Calibri"/>
      <family val="2"/>
      <charset val="1"/>
    </font>
    <font>
      <b/>
      <strike/>
      <sz val="8"/>
      <color rgb="FFFF0000"/>
      <name val="Verdana"/>
      <family val="2"/>
      <charset val="161"/>
    </font>
    <font>
      <b/>
      <strike/>
      <sz val="11"/>
      <color rgb="FFFF0000"/>
      <name val="Calibri"/>
      <family val="2"/>
      <charset val="161"/>
    </font>
    <font>
      <b/>
      <strike/>
      <sz val="12"/>
      <color rgb="FFFF0000"/>
      <name val="Calibri"/>
      <family val="2"/>
      <scheme val="minor"/>
    </font>
    <font>
      <strike/>
      <sz val="11"/>
      <color rgb="FFFF0000"/>
      <name val="Calibri"/>
      <family val="2"/>
      <charset val="1"/>
    </font>
    <font>
      <strike/>
      <sz val="12"/>
      <color rgb="FFFF0000"/>
      <name val="Calibri"/>
      <family val="2"/>
      <scheme val="minor"/>
    </font>
    <font>
      <b/>
      <sz val="11"/>
      <color rgb="FF7030A0"/>
      <name val="Calibri"/>
      <family val="2"/>
      <charset val="161"/>
    </font>
    <font>
      <sz val="11"/>
      <color rgb="FF7030A0"/>
      <name val="Calibri"/>
      <family val="2"/>
      <charset val="1"/>
    </font>
    <font>
      <b/>
      <sz val="12"/>
      <color rgb="FF7030A0"/>
      <name val="Calibri"/>
      <family val="2"/>
    </font>
    <font>
      <b/>
      <sz val="12"/>
      <color rgb="FF7030A0"/>
      <name val="Calibri"/>
      <family val="2"/>
      <charset val="1"/>
    </font>
    <font>
      <sz val="12"/>
      <color rgb="FF00B0F0"/>
      <name val="Calibri"/>
      <family val="2"/>
      <scheme val="minor"/>
    </font>
    <font>
      <b/>
      <sz val="11"/>
      <color rgb="FF7030A0"/>
      <name val="Calibri"/>
      <family val="2"/>
    </font>
    <font>
      <sz val="12"/>
      <color rgb="FF7030A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9847407452621"/>
        <bgColor indexed="34"/>
      </patternFill>
    </fill>
    <fill>
      <patternFill patternType="solid">
        <fgColor theme="0" tint="-0.14999847407452621"/>
        <bgColor indexed="9"/>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8"/>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9"/>
      </patternFill>
    </fill>
    <fill>
      <patternFill patternType="solid">
        <fgColor indexed="55"/>
      </patternFill>
    </fill>
    <fill>
      <patternFill patternType="solid">
        <fgColor theme="0" tint="-0.499984740745262"/>
        <bgColor indexed="64"/>
      </patternFill>
    </fill>
  </fills>
  <borders count="26">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152">
    <xf numFmtId="0" fontId="0" fillId="0" borderId="0"/>
    <xf numFmtId="0" fontId="11" fillId="0" borderId="0"/>
    <xf numFmtId="0" fontId="12" fillId="0" borderId="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13" fillId="0" borderId="0"/>
    <xf numFmtId="165" fontId="11"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27" fillId="0" borderId="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8" borderId="0" applyNumberFormat="0" applyBorder="0" applyAlignment="0" applyProtection="0"/>
    <xf numFmtId="0" fontId="36" fillId="21"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8" fillId="24"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6" borderId="0" applyNumberFormat="0" applyBorder="0" applyAlignment="0" applyProtection="0"/>
    <xf numFmtId="0" fontId="38" fillId="19" borderId="0" applyNumberFormat="0" applyBorder="0" applyAlignment="0" applyProtection="0"/>
    <xf numFmtId="0" fontId="38" fillId="23" borderId="0" applyNumberFormat="0" applyBorder="0" applyAlignment="0" applyProtection="0"/>
    <xf numFmtId="0" fontId="38" fillId="22" borderId="0" applyNumberFormat="0" applyBorder="0" applyAlignment="0" applyProtection="0"/>
    <xf numFmtId="0" fontId="38" fillId="26" borderId="0" applyNumberFormat="0" applyBorder="0" applyAlignment="0" applyProtection="0"/>
    <xf numFmtId="0" fontId="38" fillId="1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31" borderId="0" applyNumberFormat="0" applyBorder="0" applyAlignment="0" applyProtection="0"/>
    <xf numFmtId="0" fontId="38" fillId="26"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2" borderId="0" applyNumberFormat="0" applyBorder="0" applyAlignment="0" applyProtection="0"/>
    <xf numFmtId="0" fontId="38" fillId="26" borderId="0" applyNumberFormat="0" applyBorder="0" applyAlignment="0" applyProtection="0"/>
    <xf numFmtId="0" fontId="38" fillId="31" borderId="0" applyNumberFormat="0" applyBorder="0" applyAlignment="0" applyProtection="0"/>
    <xf numFmtId="0" fontId="39" fillId="33" borderId="13" applyNumberFormat="0" applyAlignment="0" applyProtection="0"/>
    <xf numFmtId="0" fontId="40" fillId="11" borderId="0" applyNumberFormat="0" applyBorder="0" applyAlignment="0" applyProtection="0"/>
    <xf numFmtId="0" fontId="41" fillId="33" borderId="14" applyNumberFormat="0" applyAlignment="0" applyProtection="0"/>
    <xf numFmtId="0" fontId="41" fillId="22" borderId="14" applyNumberFormat="0" applyAlignment="0" applyProtection="0"/>
    <xf numFmtId="0" fontId="42" fillId="34" borderId="15" applyNumberFormat="0" applyAlignment="0" applyProtection="0"/>
    <xf numFmtId="0" fontId="43" fillId="15" borderId="14" applyNumberFormat="0" applyAlignment="0" applyProtection="0"/>
    <xf numFmtId="0" fontId="39" fillId="0" borderId="16" applyNumberFormat="0" applyFill="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6" fillId="0" borderId="17" applyNumberFormat="0" applyFill="0" applyAlignment="0" applyProtection="0"/>
    <xf numFmtId="0" fontId="47" fillId="0" borderId="11" applyNumberFormat="0" applyFill="0" applyAlignment="0" applyProtection="0"/>
    <xf numFmtId="0" fontId="48" fillId="0" borderId="18" applyNumberFormat="0" applyFill="0" applyAlignment="0" applyProtection="0"/>
    <xf numFmtId="0" fontId="48" fillId="0" borderId="0" applyNumberFormat="0" applyFill="0" applyBorder="0" applyAlignment="0" applyProtection="0"/>
    <xf numFmtId="0" fontId="43" fillId="15" borderId="14" applyNumberFormat="0" applyAlignment="0" applyProtection="0"/>
    <xf numFmtId="0" fontId="49" fillId="0" borderId="19" applyNumberFormat="0" applyFill="0" applyAlignment="0" applyProtection="0"/>
    <xf numFmtId="0" fontId="50" fillId="23" borderId="0" applyNumberFormat="0" applyBorder="0" applyAlignment="0" applyProtection="0"/>
    <xf numFmtId="0" fontId="50" fillId="23" borderId="0" applyNumberFormat="0" applyBorder="0" applyAlignment="0" applyProtection="0"/>
    <xf numFmtId="0" fontId="18" fillId="0" borderId="0"/>
    <xf numFmtId="0" fontId="2" fillId="0" borderId="0"/>
    <xf numFmtId="0" fontId="58" fillId="0" borderId="0"/>
    <xf numFmtId="0" fontId="18" fillId="17" borderId="20" applyNumberFormat="0" applyFont="0" applyAlignment="0" applyProtection="0"/>
    <xf numFmtId="0" fontId="13" fillId="17" borderId="20" applyNumberFormat="0" applyFont="0" applyAlignment="0" applyProtection="0"/>
    <xf numFmtId="0" fontId="39" fillId="22" borderId="13" applyNumberFormat="0" applyAlignment="0" applyProtection="0"/>
    <xf numFmtId="0" fontId="40" fillId="11" borderId="0" applyNumberFormat="0" applyBorder="0" applyAlignment="0" applyProtection="0"/>
    <xf numFmtId="0" fontId="51" fillId="0" borderId="0" applyNumberFormat="0" applyFill="0" applyBorder="0" applyAlignment="0" applyProtection="0"/>
    <xf numFmtId="0" fontId="52" fillId="0" borderId="21"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31" fillId="0" borderId="19" applyNumberFormat="0" applyFill="0" applyAlignment="0" applyProtection="0"/>
    <xf numFmtId="0" fontId="49" fillId="0" borderId="19"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34" borderId="15" applyNumberFormat="0" applyAlignment="0" applyProtection="0"/>
    <xf numFmtId="0" fontId="42" fillId="34" borderId="15" applyNumberFormat="0" applyAlignment="0" applyProtection="0"/>
    <xf numFmtId="0" fontId="18" fillId="0" borderId="0"/>
    <xf numFmtId="0" fontId="18" fillId="0" borderId="0"/>
    <xf numFmtId="0" fontId="18" fillId="0" borderId="0"/>
    <xf numFmtId="0" fontId="18" fillId="0" borderId="0"/>
    <xf numFmtId="0" fontId="2" fillId="0" borderId="0"/>
    <xf numFmtId="0" fontId="18" fillId="0" borderId="0"/>
    <xf numFmtId="0" fontId="27" fillId="0" borderId="0"/>
    <xf numFmtId="0" fontId="58" fillId="0" borderId="0"/>
    <xf numFmtId="0" fontId="59" fillId="0" borderId="0"/>
    <xf numFmtId="9" fontId="27"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 fillId="0" borderId="0"/>
    <xf numFmtId="0" fontId="1" fillId="0" borderId="0"/>
  </cellStyleXfs>
  <cellXfs count="171">
    <xf numFmtId="0" fontId="0" fillId="0" borderId="0" xfId="0"/>
    <xf numFmtId="0" fontId="11" fillId="0" borderId="0" xfId="1" applyAlignment="1">
      <alignment horizontal="right" vertical="top"/>
    </xf>
    <xf numFmtId="0" fontId="11" fillId="0" borderId="0" xfId="1"/>
    <xf numFmtId="0" fontId="14" fillId="2" borderId="2" xfId="0" applyFont="1" applyFill="1" applyBorder="1" applyAlignment="1">
      <alignment horizontal="center" vertical="center" wrapText="1"/>
    </xf>
    <xf numFmtId="0" fontId="16" fillId="0" borderId="0" xfId="1" applyFont="1"/>
    <xf numFmtId="0" fontId="14" fillId="2" borderId="2" xfId="0" applyFont="1" applyFill="1" applyBorder="1" applyAlignment="1">
      <alignment horizontal="center" vertical="center"/>
    </xf>
    <xf numFmtId="0" fontId="15" fillId="2" borderId="2" xfId="0" applyFont="1" applyFill="1" applyBorder="1" applyAlignment="1">
      <alignment horizontal="center" vertical="center"/>
    </xf>
    <xf numFmtId="166" fontId="14" fillId="0" borderId="2"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1" fillId="0" borderId="0" xfId="1" applyAlignment="1">
      <alignment horizontal="center" vertical="center"/>
    </xf>
    <xf numFmtId="166" fontId="14" fillId="0" borderId="2" xfId="0" applyNumberFormat="1" applyFont="1" applyBorder="1" applyAlignment="1">
      <alignment horizontal="center" vertical="center" wrapText="1"/>
    </xf>
    <xf numFmtId="166" fontId="17" fillId="0" borderId="2" xfId="0" applyNumberFormat="1" applyFont="1" applyBorder="1" applyAlignment="1">
      <alignment horizontal="left" vertical="top" wrapText="1" indent="1"/>
    </xf>
    <xf numFmtId="0" fontId="19" fillId="2" borderId="0" xfId="1" applyFont="1" applyFill="1" applyAlignment="1">
      <alignment horizontal="center" vertical="center"/>
    </xf>
    <xf numFmtId="0" fontId="20" fillId="0" borderId="0" xfId="1" applyFont="1"/>
    <xf numFmtId="4" fontId="14" fillId="0" borderId="2" xfId="1" applyNumberFormat="1" applyFont="1" applyBorder="1" applyAlignment="1">
      <alignment horizontal="center" vertical="center"/>
    </xf>
    <xf numFmtId="4" fontId="14" fillId="0" borderId="2" xfId="1" applyNumberFormat="1" applyFont="1" applyBorder="1" applyAlignment="1">
      <alignment horizontal="center" vertical="center" wrapText="1"/>
    </xf>
    <xf numFmtId="4" fontId="14" fillId="4" borderId="2" xfId="1" applyNumberFormat="1" applyFont="1" applyFill="1" applyBorder="1" applyAlignment="1">
      <alignment horizontal="right" vertical="center"/>
    </xf>
    <xf numFmtId="4" fontId="14" fillId="5" borderId="2" xfId="1" applyNumberFormat="1" applyFont="1" applyFill="1" applyBorder="1" applyAlignment="1">
      <alignment horizontal="righ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3" xfId="1" applyFont="1" applyBorder="1" applyAlignment="1">
      <alignment horizontal="center" vertical="center" wrapText="1"/>
    </xf>
    <xf numFmtId="0" fontId="14" fillId="2" borderId="2" xfId="1" applyFont="1" applyFill="1" applyBorder="1" applyAlignment="1">
      <alignment horizontal="center" vertical="center"/>
    </xf>
    <xf numFmtId="0" fontId="17" fillId="2" borderId="3" xfId="1" applyFont="1" applyFill="1" applyBorder="1" applyAlignment="1">
      <alignment vertical="top" wrapText="1"/>
    </xf>
    <xf numFmtId="43" fontId="15" fillId="4" borderId="2" xfId="4" applyFont="1" applyFill="1" applyBorder="1" applyAlignment="1">
      <alignment horizontal="center" vertical="center"/>
    </xf>
    <xf numFmtId="4" fontId="14" fillId="5" borderId="2" xfId="1" applyNumberFormat="1" applyFont="1" applyFill="1" applyBorder="1" applyAlignment="1">
      <alignment vertical="center"/>
    </xf>
    <xf numFmtId="0" fontId="17" fillId="2" borderId="3" xfId="1" applyFont="1" applyFill="1" applyBorder="1" applyAlignment="1">
      <alignment horizontal="left" vertical="top" wrapText="1" indent="1"/>
    </xf>
    <xf numFmtId="0" fontId="15" fillId="0" borderId="3" xfId="1" applyFont="1" applyBorder="1" applyAlignment="1">
      <alignment horizontal="center" vertical="center"/>
    </xf>
    <xf numFmtId="0" fontId="15"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5" fillId="0" borderId="2" xfId="1" applyFont="1" applyBorder="1" applyAlignment="1">
      <alignment horizontal="center" vertical="center"/>
    </xf>
    <xf numFmtId="0" fontId="17" fillId="2" borderId="3" xfId="1" applyFont="1" applyFill="1" applyBorder="1" applyAlignment="1">
      <alignment horizontal="left" vertical="top" wrapText="1"/>
    </xf>
    <xf numFmtId="43" fontId="15" fillId="4" borderId="2" xfId="4" applyFont="1" applyFill="1" applyBorder="1" applyAlignment="1">
      <alignment horizontal="center" vertical="center" wrapText="1"/>
    </xf>
    <xf numFmtId="0" fontId="21" fillId="0" borderId="0" xfId="1" applyFont="1" applyAlignment="1">
      <alignment horizontal="center" vertical="center"/>
    </xf>
    <xf numFmtId="0" fontId="15" fillId="6" borderId="1" xfId="1" applyFont="1" applyFill="1" applyBorder="1" applyAlignment="1">
      <alignment horizontal="center" vertical="center" wrapText="1"/>
    </xf>
    <xf numFmtId="0" fontId="24" fillId="6" borderId="1" xfId="1" applyFont="1" applyFill="1" applyBorder="1" applyAlignment="1">
      <alignment horizontal="center" vertical="center" wrapText="1"/>
    </xf>
    <xf numFmtId="0" fontId="24" fillId="7" borderId="1" xfId="1" applyFont="1" applyFill="1" applyBorder="1" applyAlignment="1">
      <alignment horizontal="center" vertical="center" wrapText="1"/>
    </xf>
    <xf numFmtId="0" fontId="24" fillId="8" borderId="1" xfId="1" applyFont="1" applyFill="1" applyBorder="1" applyAlignment="1">
      <alignment horizontal="center" vertical="center" wrapText="1"/>
    </xf>
    <xf numFmtId="0" fontId="23" fillId="8" borderId="1" xfId="1" applyFont="1" applyFill="1" applyBorder="1" applyAlignment="1">
      <alignment horizontal="center" vertical="center" wrapText="1"/>
    </xf>
    <xf numFmtId="4" fontId="17" fillId="5" borderId="2" xfId="1" applyNumberFormat="1" applyFont="1" applyFill="1" applyBorder="1" applyAlignment="1">
      <alignment horizontal="right" vertical="center"/>
    </xf>
    <xf numFmtId="4" fontId="25" fillId="5" borderId="2" xfId="1" applyNumberFormat="1" applyFont="1" applyFill="1" applyBorder="1" applyAlignment="1">
      <alignment horizontal="right" vertical="center"/>
    </xf>
    <xf numFmtId="4" fontId="25" fillId="5" borderId="2" xfId="1" applyNumberFormat="1" applyFont="1" applyFill="1" applyBorder="1" applyAlignment="1">
      <alignment vertical="center"/>
    </xf>
    <xf numFmtId="4" fontId="17" fillId="5" borderId="2" xfId="1" applyNumberFormat="1" applyFont="1" applyFill="1" applyBorder="1" applyAlignment="1">
      <alignment vertical="center"/>
    </xf>
    <xf numFmtId="4" fontId="26" fillId="5" borderId="2" xfId="1" applyNumberFormat="1" applyFont="1" applyFill="1" applyBorder="1" applyAlignment="1">
      <alignment horizontal="center" vertical="center"/>
    </xf>
    <xf numFmtId="43" fontId="24" fillId="4" borderId="2" xfId="4" applyFont="1" applyFill="1" applyBorder="1" applyAlignment="1">
      <alignment horizontal="center" vertical="center" wrapText="1"/>
    </xf>
    <xf numFmtId="4" fontId="25" fillId="5" borderId="2" xfId="1" applyNumberFormat="1" applyFont="1" applyFill="1" applyBorder="1" applyAlignment="1">
      <alignment vertical="center" wrapText="1"/>
    </xf>
    <xf numFmtId="4" fontId="17" fillId="5" borderId="2" xfId="1" applyNumberFormat="1" applyFont="1" applyFill="1" applyBorder="1" applyAlignment="1">
      <alignment vertical="center" wrapText="1"/>
    </xf>
    <xf numFmtId="0" fontId="15" fillId="0" borderId="2" xfId="1" applyFont="1" applyBorder="1" applyAlignment="1">
      <alignment horizontal="center" vertical="center" wrapText="1"/>
    </xf>
    <xf numFmtId="0" fontId="15" fillId="2" borderId="2"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4" xfId="1" applyFont="1" applyFill="1" applyBorder="1" applyAlignment="1">
      <alignment horizontal="center" vertical="center" wrapText="1"/>
    </xf>
    <xf numFmtId="0" fontId="17" fillId="2" borderId="9" xfId="1" applyFont="1" applyFill="1" applyBorder="1" applyAlignment="1">
      <alignment horizontal="left" vertical="top" wrapText="1" indent="1"/>
    </xf>
    <xf numFmtId="43" fontId="24" fillId="4" borderId="4" xfId="4" applyFont="1" applyFill="1" applyBorder="1" applyAlignment="1">
      <alignment horizontal="center" vertical="center"/>
    </xf>
    <xf numFmtId="4" fontId="25" fillId="5" borderId="4" xfId="1" applyNumberFormat="1" applyFont="1" applyFill="1" applyBorder="1" applyAlignment="1">
      <alignment vertical="center"/>
    </xf>
    <xf numFmtId="43" fontId="15" fillId="4" borderId="4" xfId="4" applyFont="1" applyFill="1" applyBorder="1" applyAlignment="1">
      <alignment horizontal="center" vertical="center"/>
    </xf>
    <xf numFmtId="4" fontId="17" fillId="5" borderId="4" xfId="1" applyNumberFormat="1" applyFont="1" applyFill="1" applyBorder="1" applyAlignment="1">
      <alignment vertical="center"/>
    </xf>
    <xf numFmtId="0" fontId="21" fillId="0" borderId="2" xfId="1" applyFont="1" applyBorder="1" applyAlignment="1">
      <alignment horizontal="center" vertical="center"/>
    </xf>
    <xf numFmtId="4" fontId="14" fillId="0" borderId="2" xfId="0" applyNumberFormat="1" applyFont="1" applyBorder="1" applyAlignment="1">
      <alignment horizontal="center" vertical="center" wrapText="1"/>
    </xf>
    <xf numFmtId="4" fontId="14" fillId="4" borderId="2" xfId="0" applyNumberFormat="1" applyFont="1" applyFill="1" applyBorder="1" applyAlignment="1">
      <alignment vertical="center" wrapText="1"/>
    </xf>
    <xf numFmtId="1" fontId="14" fillId="0" borderId="2"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4" borderId="2" xfId="0" applyNumberFormat="1" applyFont="1" applyFill="1" applyBorder="1" applyAlignment="1">
      <alignment horizontal="right" vertical="center" wrapText="1"/>
    </xf>
    <xf numFmtId="0" fontId="14" fillId="2" borderId="2" xfId="1" applyFont="1" applyFill="1" applyBorder="1" applyAlignment="1">
      <alignment horizontal="center" vertical="center" wrapText="1"/>
    </xf>
    <xf numFmtId="0" fontId="21" fillId="0" borderId="4" xfId="1" applyFont="1" applyBorder="1" applyAlignment="1">
      <alignment horizontal="center" vertical="center"/>
    </xf>
    <xf numFmtId="166" fontId="14" fillId="0" borderId="5" xfId="0" applyNumberFormat="1" applyFont="1" applyBorder="1" applyAlignment="1">
      <alignment horizontal="center" vertical="center"/>
    </xf>
    <xf numFmtId="0" fontId="29" fillId="0" borderId="2" xfId="140" applyFont="1" applyBorder="1" applyAlignment="1" applyProtection="1">
      <alignment horizontal="center" vertical="center"/>
      <protection locked="0"/>
    </xf>
    <xf numFmtId="0" fontId="29" fillId="2" borderId="5" xfId="140" applyFont="1" applyFill="1" applyBorder="1" applyAlignment="1" applyProtection="1">
      <alignment horizontal="center" vertical="center"/>
      <protection locked="0"/>
    </xf>
    <xf numFmtId="0" fontId="29" fillId="0" borderId="5" xfId="1" applyFont="1" applyBorder="1" applyAlignment="1">
      <alignment horizontal="center" vertical="center"/>
    </xf>
    <xf numFmtId="0" fontId="29" fillId="2" borderId="2" xfId="140" applyFont="1" applyFill="1" applyBorder="1" applyAlignment="1" applyProtection="1">
      <alignment horizontal="center" vertical="center"/>
      <protection locked="0"/>
    </xf>
    <xf numFmtId="0" fontId="29" fillId="0" borderId="2" xfId="1" applyFont="1" applyBorder="1" applyAlignment="1">
      <alignment horizontal="center" vertical="center"/>
    </xf>
    <xf numFmtId="4" fontId="14" fillId="4" borderId="2" xfId="1" applyNumberFormat="1" applyFont="1" applyFill="1" applyBorder="1" applyAlignment="1">
      <alignment horizontal="right" vertical="center" wrapText="1"/>
    </xf>
    <xf numFmtId="0" fontId="11" fillId="0" borderId="2" xfId="1" applyBorder="1" applyAlignment="1">
      <alignment horizontal="left" vertical="center" wrapText="1"/>
    </xf>
    <xf numFmtId="0" fontId="11" fillId="0" borderId="2" xfId="1" applyBorder="1" applyAlignment="1">
      <alignment vertical="center" wrapText="1"/>
    </xf>
    <xf numFmtId="0" fontId="11" fillId="0" borderId="2" xfId="1" applyBorder="1" applyAlignment="1">
      <alignment wrapText="1"/>
    </xf>
    <xf numFmtId="0" fontId="29" fillId="0" borderId="2" xfId="1" applyFont="1" applyBorder="1" applyAlignment="1">
      <alignment horizontal="center" vertical="center" wrapText="1"/>
    </xf>
    <xf numFmtId="0" fontId="62" fillId="0" borderId="2" xfId="136" applyFont="1" applyBorder="1" applyAlignment="1" applyProtection="1">
      <alignment horizontal="center" vertical="center" wrapText="1"/>
      <protection locked="0"/>
    </xf>
    <xf numFmtId="0" fontId="20" fillId="0" borderId="2" xfId="1" applyFont="1" applyBorder="1" applyAlignment="1">
      <alignment horizontal="center" vertical="center"/>
    </xf>
    <xf numFmtId="0" fontId="14" fillId="2" borderId="9" xfId="1" applyFont="1" applyFill="1" applyBorder="1" applyAlignment="1">
      <alignment horizontal="left" vertical="center" wrapText="1"/>
    </xf>
    <xf numFmtId="167" fontId="16" fillId="0" borderId="0" xfId="1" applyNumberFormat="1" applyFont="1"/>
    <xf numFmtId="167" fontId="11" fillId="0" borderId="0" xfId="1" applyNumberFormat="1"/>
    <xf numFmtId="167" fontId="15" fillId="6" borderId="1" xfId="1" applyNumberFormat="1" applyFont="1" applyFill="1" applyBorder="1" applyAlignment="1">
      <alignment horizontal="center" vertical="center" wrapText="1"/>
    </xf>
    <xf numFmtId="167" fontId="14" fillId="0" borderId="2" xfId="1" applyNumberFormat="1" applyFont="1" applyBorder="1" applyAlignment="1">
      <alignment horizontal="center" vertical="center"/>
    </xf>
    <xf numFmtId="167" fontId="14" fillId="2" borderId="3" xfId="1" applyNumberFormat="1" applyFont="1" applyFill="1" applyBorder="1" applyAlignment="1">
      <alignment horizontal="center" vertical="center"/>
    </xf>
    <xf numFmtId="167" fontId="14" fillId="2" borderId="2" xfId="0" applyNumberFormat="1" applyFont="1" applyFill="1" applyBorder="1" applyAlignment="1">
      <alignment horizontal="center" vertical="center" wrapText="1"/>
    </xf>
    <xf numFmtId="167" fontId="14" fillId="2" borderId="2" xfId="0" applyNumberFormat="1" applyFont="1" applyFill="1" applyBorder="1" applyAlignment="1">
      <alignment horizontal="center" vertical="center"/>
    </xf>
    <xf numFmtId="167" fontId="14" fillId="2" borderId="2" xfId="1" applyNumberFormat="1" applyFont="1" applyFill="1" applyBorder="1" applyAlignment="1">
      <alignment horizontal="center" vertical="center"/>
    </xf>
    <xf numFmtId="167" fontId="15" fillId="2" borderId="3" xfId="1" applyNumberFormat="1" applyFont="1" applyFill="1" applyBorder="1" applyAlignment="1">
      <alignment horizontal="center" vertical="center"/>
    </xf>
    <xf numFmtId="167" fontId="14" fillId="2" borderId="3" xfId="0" applyNumberFormat="1" applyFont="1" applyFill="1" applyBorder="1" applyAlignment="1">
      <alignment horizontal="center" vertical="center"/>
    </xf>
    <xf numFmtId="167" fontId="14" fillId="2" borderId="3" xfId="0" applyNumberFormat="1" applyFont="1" applyFill="1" applyBorder="1" applyAlignment="1">
      <alignment horizontal="center" vertical="center" wrapText="1"/>
    </xf>
    <xf numFmtId="167" fontId="15" fillId="2" borderId="2" xfId="1" applyNumberFormat="1" applyFont="1" applyFill="1" applyBorder="1" applyAlignment="1">
      <alignment horizontal="center" vertical="center"/>
    </xf>
    <xf numFmtId="167" fontId="15" fillId="2" borderId="4" xfId="1" applyNumberFormat="1" applyFont="1" applyFill="1" applyBorder="1" applyAlignment="1">
      <alignment horizontal="center" vertical="center"/>
    </xf>
    <xf numFmtId="167" fontId="15" fillId="0" borderId="4" xfId="1" applyNumberFormat="1" applyFont="1" applyBorder="1" applyAlignment="1">
      <alignment horizontal="center" vertical="center"/>
    </xf>
    <xf numFmtId="167" fontId="14" fillId="0" borderId="2" xfId="0" applyNumberFormat="1" applyFont="1" applyBorder="1" applyAlignment="1">
      <alignment horizontal="center" vertical="center"/>
    </xf>
    <xf numFmtId="4" fontId="14" fillId="2" borderId="2" xfId="1" applyNumberFormat="1" applyFont="1" applyFill="1" applyBorder="1" applyAlignment="1">
      <alignment horizontal="left" vertical="center" wrapText="1"/>
    </xf>
    <xf numFmtId="0" fontId="14" fillId="2" borderId="3" xfId="1"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4" fontId="14" fillId="0" borderId="2" xfId="0" applyNumberFormat="1" applyFont="1" applyBorder="1" applyAlignment="1">
      <alignment horizontal="left" vertical="center" wrapText="1"/>
    </xf>
    <xf numFmtId="0" fontId="29" fillId="0" borderId="2" xfId="1" applyFont="1" applyBorder="1" applyAlignment="1">
      <alignment vertical="center" wrapText="1"/>
    </xf>
    <xf numFmtId="0" fontId="21" fillId="9" borderId="6" xfId="1" applyFont="1" applyFill="1" applyBorder="1"/>
    <xf numFmtId="0" fontId="21" fillId="9" borderId="7" xfId="1" applyFont="1" applyFill="1" applyBorder="1"/>
    <xf numFmtId="167" fontId="21" fillId="9" borderId="7" xfId="1" applyNumberFormat="1" applyFont="1" applyFill="1" applyBorder="1"/>
    <xf numFmtId="0" fontId="22" fillId="9" borderId="7" xfId="1" applyFont="1" applyFill="1" applyBorder="1"/>
    <xf numFmtId="0" fontId="21" fillId="9" borderId="8" xfId="1" applyFont="1" applyFill="1" applyBorder="1"/>
    <xf numFmtId="0" fontId="66" fillId="9" borderId="7" xfId="1" applyFont="1" applyFill="1" applyBorder="1" applyAlignment="1">
      <alignment horizontal="center" vertical="center"/>
    </xf>
    <xf numFmtId="0" fontId="29" fillId="0" borderId="5" xfId="1" applyFont="1" applyBorder="1" applyAlignment="1">
      <alignment horizontal="center" vertical="center" wrapText="1"/>
    </xf>
    <xf numFmtId="0" fontId="11" fillId="0" borderId="5" xfId="1" applyBorder="1" applyAlignment="1">
      <alignment horizontal="left" vertical="center" wrapText="1"/>
    </xf>
    <xf numFmtId="0" fontId="19" fillId="2" borderId="2" xfId="1" applyFont="1" applyFill="1" applyBorder="1" applyAlignment="1">
      <alignment horizontal="center" vertical="center"/>
    </xf>
    <xf numFmtId="1" fontId="14" fillId="0" borderId="23" xfId="1" applyNumberFormat="1" applyFont="1" applyBorder="1" applyAlignment="1">
      <alignment horizontal="center" vertical="center"/>
    </xf>
    <xf numFmtId="0" fontId="14" fillId="0" borderId="23" xfId="1"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4" xfId="1" applyFont="1" applyBorder="1" applyAlignment="1">
      <alignment horizontal="center" vertical="center"/>
    </xf>
    <xf numFmtId="0" fontId="15" fillId="0" borderId="23" xfId="1" applyFont="1" applyBorder="1" applyAlignment="1">
      <alignment horizontal="center" vertical="center"/>
    </xf>
    <xf numFmtId="0" fontId="14" fillId="0" borderId="23" xfId="0" applyFont="1" applyBorder="1" applyAlignment="1">
      <alignment horizontal="center" vertical="center" wrapText="1"/>
    </xf>
    <xf numFmtId="0" fontId="15" fillId="2" borderId="25" xfId="1" applyFont="1" applyFill="1" applyBorder="1" applyAlignment="1">
      <alignment horizontal="center" vertical="center"/>
    </xf>
    <xf numFmtId="0" fontId="15" fillId="0" borderId="25" xfId="1" applyFont="1" applyBorder="1" applyAlignment="1">
      <alignment horizontal="center" vertical="center"/>
    </xf>
    <xf numFmtId="0" fontId="21" fillId="0" borderId="0" xfId="1" applyFont="1"/>
    <xf numFmtId="0" fontId="67" fillId="0" borderId="0" xfId="1" applyFont="1"/>
    <xf numFmtId="43" fontId="24" fillId="4" borderId="2" xfId="4" applyFont="1" applyFill="1" applyBorder="1" applyAlignment="1">
      <alignment horizontal="center" vertical="center"/>
    </xf>
    <xf numFmtId="0" fontId="21" fillId="0" borderId="0" xfId="1" applyFont="1" applyAlignment="1">
      <alignment horizontal="right" vertical="top"/>
    </xf>
    <xf numFmtId="0" fontId="68" fillId="0" borderId="5" xfId="0" applyFont="1" applyBorder="1" applyAlignment="1">
      <alignment horizontal="center" vertical="center" wrapText="1"/>
    </xf>
    <xf numFmtId="167" fontId="69" fillId="0" borderId="2" xfId="0" applyNumberFormat="1" applyFont="1" applyBorder="1" applyAlignment="1">
      <alignment horizontal="center" vertical="center"/>
    </xf>
    <xf numFmtId="0" fontId="63" fillId="0" borderId="0" xfId="1" applyFont="1"/>
    <xf numFmtId="167" fontId="23" fillId="2" borderId="2" xfId="1" applyNumberFormat="1" applyFont="1" applyFill="1" applyBorder="1" applyAlignment="1">
      <alignment horizontal="center" vertical="center"/>
    </xf>
    <xf numFmtId="167" fontId="70" fillId="2" borderId="2" xfId="1" applyNumberFormat="1" applyFont="1" applyFill="1" applyBorder="1" applyAlignment="1">
      <alignment horizontal="center" vertical="center"/>
    </xf>
    <xf numFmtId="167" fontId="71" fillId="0" borderId="2" xfId="0" applyNumberFormat="1" applyFont="1" applyBorder="1" applyAlignment="1">
      <alignment horizontal="center" vertical="center"/>
    </xf>
    <xf numFmtId="4" fontId="71" fillId="4" borderId="2" xfId="1" applyNumberFormat="1" applyFont="1" applyFill="1" applyBorder="1" applyAlignment="1">
      <alignment horizontal="right" vertical="center" wrapText="1"/>
    </xf>
    <xf numFmtId="4" fontId="71" fillId="5" borderId="2" xfId="1" applyNumberFormat="1" applyFont="1" applyFill="1" applyBorder="1" applyAlignment="1">
      <alignment horizontal="right" vertical="center"/>
    </xf>
    <xf numFmtId="4" fontId="71" fillId="4" borderId="2" xfId="1" applyNumberFormat="1" applyFont="1" applyFill="1" applyBorder="1" applyAlignment="1">
      <alignment horizontal="right" vertical="center"/>
    </xf>
    <xf numFmtId="0" fontId="72" fillId="0" borderId="2" xfId="1" applyFont="1" applyBorder="1" applyAlignment="1">
      <alignment horizontal="center" vertical="center"/>
    </xf>
    <xf numFmtId="0" fontId="73" fillId="0" borderId="2" xfId="136" applyFont="1" applyBorder="1" applyAlignment="1" applyProtection="1">
      <alignment horizontal="center" vertical="center" wrapText="1"/>
      <protection locked="0"/>
    </xf>
    <xf numFmtId="0" fontId="74" fillId="0" borderId="2" xfId="1" applyFont="1" applyBorder="1" applyAlignment="1">
      <alignment horizontal="center" vertical="center" wrapText="1"/>
    </xf>
    <xf numFmtId="166" fontId="75" fillId="0" borderId="2" xfId="0" applyNumberFormat="1" applyFont="1" applyBorder="1" applyAlignment="1">
      <alignment horizontal="center" vertical="center"/>
    </xf>
    <xf numFmtId="167" fontId="75" fillId="0" borderId="2" xfId="0" applyNumberFormat="1" applyFont="1" applyBorder="1" applyAlignment="1">
      <alignment horizontal="center" vertical="center"/>
    </xf>
    <xf numFmtId="0" fontId="76" fillId="0" borderId="2" xfId="1" applyFont="1" applyBorder="1" applyAlignment="1">
      <alignment wrapText="1"/>
    </xf>
    <xf numFmtId="0" fontId="74" fillId="0" borderId="2" xfId="1" applyFont="1" applyBorder="1" applyAlignment="1">
      <alignment vertical="center" wrapText="1"/>
    </xf>
    <xf numFmtId="4" fontId="75" fillId="4" borderId="2" xfId="1" applyNumberFormat="1" applyFont="1" applyFill="1" applyBorder="1" applyAlignment="1">
      <alignment horizontal="right" vertical="center" wrapText="1"/>
    </xf>
    <xf numFmtId="4" fontId="75" fillId="5" borderId="2" xfId="1" applyNumberFormat="1" applyFont="1" applyFill="1" applyBorder="1" applyAlignment="1">
      <alignment horizontal="right" vertical="center"/>
    </xf>
    <xf numFmtId="0" fontId="76" fillId="0" borderId="2" xfId="1" applyFont="1" applyBorder="1" applyAlignment="1">
      <alignment horizontal="left" vertical="center" wrapText="1"/>
    </xf>
    <xf numFmtId="4" fontId="77" fillId="5" borderId="2" xfId="1" applyNumberFormat="1" applyFont="1" applyFill="1" applyBorder="1" applyAlignment="1">
      <alignment horizontal="right" vertical="center"/>
    </xf>
    <xf numFmtId="0" fontId="76" fillId="0" borderId="2" xfId="1" applyFont="1" applyBorder="1" applyAlignment="1">
      <alignment vertical="center" wrapText="1"/>
    </xf>
    <xf numFmtId="0" fontId="78" fillId="0" borderId="2" xfId="1" applyFont="1" applyBorder="1" applyAlignment="1">
      <alignment horizontal="center" vertical="center" wrapText="1"/>
    </xf>
    <xf numFmtId="0" fontId="64" fillId="35" borderId="2" xfId="1" applyFont="1" applyFill="1" applyBorder="1" applyAlignment="1">
      <alignment horizontal="center" vertical="center" wrapText="1"/>
    </xf>
    <xf numFmtId="0" fontId="65" fillId="35" borderId="2" xfId="0" applyFont="1" applyFill="1" applyBorder="1" applyAlignment="1">
      <alignment horizontal="center" vertical="center" wrapText="1"/>
    </xf>
    <xf numFmtId="0" fontId="64" fillId="35" borderId="22" xfId="1" applyFont="1" applyFill="1" applyBorder="1" applyAlignment="1">
      <alignment horizontal="center" vertical="center" wrapText="1"/>
    </xf>
    <xf numFmtId="0" fontId="65" fillId="35" borderId="5" xfId="0" applyFont="1" applyFill="1" applyBorder="1" applyAlignment="1">
      <alignment horizontal="center" vertical="center" wrapText="1"/>
    </xf>
    <xf numFmtId="167" fontId="71" fillId="0" borderId="2" xfId="1" applyNumberFormat="1" applyFont="1" applyBorder="1" applyAlignment="1">
      <alignment horizontal="center" vertical="center"/>
    </xf>
    <xf numFmtId="167" fontId="71" fillId="2" borderId="3" xfId="1" applyNumberFormat="1" applyFont="1" applyFill="1" applyBorder="1" applyAlignment="1">
      <alignment horizontal="center" vertical="center"/>
    </xf>
    <xf numFmtId="167" fontId="71" fillId="2" borderId="2" xfId="0" applyNumberFormat="1" applyFont="1" applyFill="1" applyBorder="1" applyAlignment="1">
      <alignment horizontal="center" vertical="center" wrapText="1"/>
    </xf>
    <xf numFmtId="167" fontId="71" fillId="2" borderId="2" xfId="0" applyNumberFormat="1" applyFont="1" applyFill="1" applyBorder="1" applyAlignment="1">
      <alignment horizontal="center" vertical="center"/>
    </xf>
    <xf numFmtId="43" fontId="80" fillId="4" borderId="2" xfId="4" applyFont="1" applyFill="1" applyBorder="1" applyAlignment="1">
      <alignment horizontal="center" vertical="center"/>
    </xf>
    <xf numFmtId="167" fontId="80" fillId="3" borderId="3" xfId="1" applyNumberFormat="1" applyFont="1" applyFill="1" applyBorder="1" applyAlignment="1">
      <alignment horizontal="center" vertical="center"/>
    </xf>
    <xf numFmtId="167" fontId="71" fillId="2" borderId="3" xfId="0" applyNumberFormat="1" applyFont="1" applyFill="1" applyBorder="1" applyAlignment="1">
      <alignment horizontal="center" vertical="center"/>
    </xf>
    <xf numFmtId="167" fontId="71" fillId="2" borderId="3" xfId="0" applyNumberFormat="1" applyFont="1" applyFill="1" applyBorder="1" applyAlignment="1">
      <alignment horizontal="center" vertical="center" wrapText="1"/>
    </xf>
    <xf numFmtId="167" fontId="80" fillId="2" borderId="4" xfId="1" applyNumberFormat="1" applyFont="1" applyFill="1" applyBorder="1" applyAlignment="1">
      <alignment horizontal="center" vertical="center"/>
    </xf>
    <xf numFmtId="43" fontId="81" fillId="4" borderId="4" xfId="4" applyFont="1" applyFill="1" applyBorder="1" applyAlignment="1">
      <alignment horizontal="center" vertical="center"/>
    </xf>
    <xf numFmtId="43" fontId="80" fillId="4" borderId="4" xfId="4" applyFont="1" applyFill="1" applyBorder="1" applyAlignment="1">
      <alignment horizontal="center" vertical="center"/>
    </xf>
    <xf numFmtId="167" fontId="80" fillId="0" borderId="4" xfId="1" applyNumberFormat="1" applyFont="1" applyBorder="1" applyAlignment="1">
      <alignment horizontal="center" vertical="center"/>
    </xf>
    <xf numFmtId="4" fontId="82" fillId="5" borderId="4" xfId="1" applyNumberFormat="1" applyFont="1" applyFill="1" applyBorder="1" applyAlignment="1">
      <alignment vertical="center"/>
    </xf>
    <xf numFmtId="167" fontId="71" fillId="0" borderId="2" xfId="0" applyNumberFormat="1" applyFont="1" applyBorder="1" applyAlignment="1">
      <alignment horizontal="center" vertical="center" wrapText="1"/>
    </xf>
    <xf numFmtId="4" fontId="71" fillId="5" borderId="2" xfId="1" applyNumberFormat="1" applyFont="1" applyFill="1" applyBorder="1" applyAlignment="1">
      <alignment vertical="center"/>
    </xf>
    <xf numFmtId="0" fontId="83" fillId="2" borderId="2" xfId="1" applyFont="1" applyFill="1" applyBorder="1" applyAlignment="1">
      <alignment horizontal="center" vertical="center"/>
    </xf>
    <xf numFmtId="0" fontId="80" fillId="0" borderId="25" xfId="1" applyFont="1" applyBorder="1" applyAlignment="1">
      <alignment horizontal="center" vertical="center"/>
    </xf>
    <xf numFmtId="0" fontId="80" fillId="2" borderId="4" xfId="1" applyFont="1" applyFill="1" applyBorder="1" applyAlignment="1">
      <alignment horizontal="center" vertical="center" wrapText="1"/>
    </xf>
    <xf numFmtId="0" fontId="80" fillId="2" borderId="4" xfId="1" applyFont="1" applyFill="1" applyBorder="1" applyAlignment="1">
      <alignment horizontal="center" vertical="center"/>
    </xf>
    <xf numFmtId="0" fontId="84" fillId="2" borderId="9" xfId="1" applyFont="1" applyFill="1" applyBorder="1" applyAlignment="1">
      <alignment horizontal="left" vertical="top" wrapText="1" indent="1"/>
    </xf>
    <xf numFmtId="0" fontId="71" fillId="2" borderId="9" xfId="1" applyFont="1" applyFill="1" applyBorder="1" applyAlignment="1">
      <alignment horizontal="left" vertical="center" wrapText="1"/>
    </xf>
    <xf numFmtId="0" fontId="79" fillId="0" borderId="2" xfId="1" applyFont="1" applyFill="1" applyBorder="1" applyAlignment="1">
      <alignment horizontal="left" vertical="center" wrapText="1"/>
    </xf>
  </cellXfs>
  <cellStyles count="152">
    <cellStyle name="?berschrift" xfId="41" xr:uid="{00000000-0005-0000-0000-000000000000}"/>
    <cellStyle name="?berschrift 1" xfId="42" xr:uid="{00000000-0005-0000-0000-000001000000}"/>
    <cellStyle name="?berschrift 2" xfId="43" xr:uid="{00000000-0005-0000-0000-000002000000}"/>
    <cellStyle name="?berschrift 3" xfId="44" xr:uid="{00000000-0005-0000-0000-000003000000}"/>
    <cellStyle name="?berschrift 4" xfId="45" xr:uid="{00000000-0005-0000-0000-000004000000}"/>
    <cellStyle name="20% - Accent1" xfId="46" xr:uid="{00000000-0005-0000-0000-000005000000}"/>
    <cellStyle name="20% - Accent2" xfId="47" xr:uid="{00000000-0005-0000-0000-000006000000}"/>
    <cellStyle name="20% - Accent3" xfId="48" xr:uid="{00000000-0005-0000-0000-000007000000}"/>
    <cellStyle name="20% - Accent4" xfId="49" xr:uid="{00000000-0005-0000-0000-000008000000}"/>
    <cellStyle name="20% - Accent5" xfId="50" xr:uid="{00000000-0005-0000-0000-000009000000}"/>
    <cellStyle name="20% - Accent6" xfId="51" xr:uid="{00000000-0005-0000-0000-00000A000000}"/>
    <cellStyle name="20% - Akzent1" xfId="52" xr:uid="{00000000-0005-0000-0000-00000B000000}"/>
    <cellStyle name="20% - Akzent2" xfId="53" xr:uid="{00000000-0005-0000-0000-00000C000000}"/>
    <cellStyle name="20% - Akzent3" xfId="54" xr:uid="{00000000-0005-0000-0000-00000D000000}"/>
    <cellStyle name="20% - Akzent4" xfId="55" xr:uid="{00000000-0005-0000-0000-00000E000000}"/>
    <cellStyle name="20% - Akzent5" xfId="56" xr:uid="{00000000-0005-0000-0000-00000F000000}"/>
    <cellStyle name="20% - Akzent6" xfId="57" xr:uid="{00000000-0005-0000-0000-000010000000}"/>
    <cellStyle name="40% - Accent1" xfId="58" xr:uid="{00000000-0005-0000-0000-000011000000}"/>
    <cellStyle name="40% - Accent2" xfId="59" xr:uid="{00000000-0005-0000-0000-000012000000}"/>
    <cellStyle name="40% - Accent3" xfId="60" xr:uid="{00000000-0005-0000-0000-000013000000}"/>
    <cellStyle name="40% - Accent4" xfId="61" xr:uid="{00000000-0005-0000-0000-000014000000}"/>
    <cellStyle name="40% - Accent5" xfId="62" xr:uid="{00000000-0005-0000-0000-000015000000}"/>
    <cellStyle name="40% - Accent6" xfId="63" xr:uid="{00000000-0005-0000-0000-000016000000}"/>
    <cellStyle name="40% - Akzent1" xfId="64" xr:uid="{00000000-0005-0000-0000-000017000000}"/>
    <cellStyle name="40% - Akzent2" xfId="65" xr:uid="{00000000-0005-0000-0000-000018000000}"/>
    <cellStyle name="40% - Akzent3" xfId="66" xr:uid="{00000000-0005-0000-0000-000019000000}"/>
    <cellStyle name="40% - Akzent4" xfId="67" xr:uid="{00000000-0005-0000-0000-00001A000000}"/>
    <cellStyle name="40% - Akzent5" xfId="68" xr:uid="{00000000-0005-0000-0000-00001B000000}"/>
    <cellStyle name="40% - Akzent6" xfId="69" xr:uid="{00000000-0005-0000-0000-00001C000000}"/>
    <cellStyle name="60% - Accent1" xfId="70" xr:uid="{00000000-0005-0000-0000-00001D000000}"/>
    <cellStyle name="60% - Accent2" xfId="71" xr:uid="{00000000-0005-0000-0000-00001E000000}"/>
    <cellStyle name="60% - Accent3" xfId="72" xr:uid="{00000000-0005-0000-0000-00001F000000}"/>
    <cellStyle name="60% - Accent4" xfId="73" xr:uid="{00000000-0005-0000-0000-000020000000}"/>
    <cellStyle name="60% - Accent5" xfId="74" xr:uid="{00000000-0005-0000-0000-000021000000}"/>
    <cellStyle name="60% - Accent6" xfId="75" xr:uid="{00000000-0005-0000-0000-000022000000}"/>
    <cellStyle name="60% - Akzent1" xfId="76" xr:uid="{00000000-0005-0000-0000-000023000000}"/>
    <cellStyle name="60% - Akzent2" xfId="77" xr:uid="{00000000-0005-0000-0000-000024000000}"/>
    <cellStyle name="60% - Akzent3" xfId="78" xr:uid="{00000000-0005-0000-0000-000025000000}"/>
    <cellStyle name="60% - Akzent4" xfId="79" xr:uid="{00000000-0005-0000-0000-000026000000}"/>
    <cellStyle name="60% - Akzent5" xfId="80" xr:uid="{00000000-0005-0000-0000-000027000000}"/>
    <cellStyle name="60% - Akzent6" xfId="81" xr:uid="{00000000-0005-0000-0000-000028000000}"/>
    <cellStyle name="Accent1" xfId="82" xr:uid="{00000000-0005-0000-0000-000029000000}"/>
    <cellStyle name="Accent2" xfId="83" xr:uid="{00000000-0005-0000-0000-00002A000000}"/>
    <cellStyle name="Accent3" xfId="84" xr:uid="{00000000-0005-0000-0000-00002B000000}"/>
    <cellStyle name="Accent4" xfId="85" xr:uid="{00000000-0005-0000-0000-00002C000000}"/>
    <cellStyle name="Accent5" xfId="86" xr:uid="{00000000-0005-0000-0000-00002D000000}"/>
    <cellStyle name="Accent6" xfId="87" xr:uid="{00000000-0005-0000-0000-00002E000000}"/>
    <cellStyle name="Akzent1" xfId="88" xr:uid="{00000000-0005-0000-0000-00002F000000}"/>
    <cellStyle name="Akzent2" xfId="89" xr:uid="{00000000-0005-0000-0000-000030000000}"/>
    <cellStyle name="Akzent3" xfId="90" xr:uid="{00000000-0005-0000-0000-000031000000}"/>
    <cellStyle name="Akzent4" xfId="91" xr:uid="{00000000-0005-0000-0000-000032000000}"/>
    <cellStyle name="Akzent5" xfId="92" xr:uid="{00000000-0005-0000-0000-000033000000}"/>
    <cellStyle name="Akzent6" xfId="93" xr:uid="{00000000-0005-0000-0000-000034000000}"/>
    <cellStyle name="Ausgabe" xfId="94" xr:uid="{00000000-0005-0000-0000-000035000000}"/>
    <cellStyle name="Bad" xfId="95" xr:uid="{00000000-0005-0000-0000-000036000000}"/>
    <cellStyle name="Berechnung" xfId="96" xr:uid="{00000000-0005-0000-0000-000037000000}"/>
    <cellStyle name="Calculation" xfId="97" xr:uid="{00000000-0005-0000-0000-000038000000}"/>
    <cellStyle name="Check Cell" xfId="98" xr:uid="{00000000-0005-0000-0000-000039000000}"/>
    <cellStyle name="Comma 2" xfId="21" xr:uid="{00000000-0005-0000-0000-00003A000000}"/>
    <cellStyle name="Comma 2 2" xfId="26" xr:uid="{00000000-0005-0000-0000-00003B000000}"/>
    <cellStyle name="Comma 2 3" xfId="31" xr:uid="{00000000-0005-0000-0000-00003C000000}"/>
    <cellStyle name="Eingabe" xfId="99" xr:uid="{00000000-0005-0000-0000-00003D000000}"/>
    <cellStyle name="Ergebnis" xfId="100" xr:uid="{00000000-0005-0000-0000-00003E000000}"/>
    <cellStyle name="Erkl?render Text" xfId="101" xr:uid="{00000000-0005-0000-0000-00003F000000}"/>
    <cellStyle name="Erklärender Text" xfId="102" xr:uid="{00000000-0005-0000-0000-000040000000}"/>
    <cellStyle name="Excel Built-in Normal" xfId="2" xr:uid="{00000000-0005-0000-0000-000041000000}"/>
    <cellStyle name="Excel Built-in Normal 1" xfId="1" xr:uid="{00000000-0005-0000-0000-000042000000}"/>
    <cellStyle name="Explanatory Text" xfId="103" xr:uid="{00000000-0005-0000-0000-000043000000}"/>
    <cellStyle name="Good" xfId="104" xr:uid="{00000000-0005-0000-0000-000044000000}"/>
    <cellStyle name="Gut" xfId="105" xr:uid="{00000000-0005-0000-0000-000045000000}"/>
    <cellStyle name="Heading 1" xfId="106" xr:uid="{00000000-0005-0000-0000-000046000000}"/>
    <cellStyle name="Heading 2" xfId="107" xr:uid="{00000000-0005-0000-0000-000047000000}"/>
    <cellStyle name="Heading 3" xfId="108" xr:uid="{00000000-0005-0000-0000-000048000000}"/>
    <cellStyle name="Heading 4" xfId="109" xr:uid="{00000000-0005-0000-0000-000049000000}"/>
    <cellStyle name="Input" xfId="110" xr:uid="{00000000-0005-0000-0000-00004A000000}"/>
    <cellStyle name="Linked Cell" xfId="111" xr:uid="{00000000-0005-0000-0000-00004B000000}"/>
    <cellStyle name="Migliaia 2" xfId="4" xr:uid="{00000000-0005-0000-0000-00004C000000}"/>
    <cellStyle name="Migliaia 2 2" xfId="7" xr:uid="{00000000-0005-0000-0000-00004D000000}"/>
    <cellStyle name="Migliaia 2 3" xfId="10" xr:uid="{00000000-0005-0000-0000-00004E000000}"/>
    <cellStyle name="Migliaia 2 4" xfId="14" xr:uid="{00000000-0005-0000-0000-00004F000000}"/>
    <cellStyle name="Migliaia 2 5" xfId="19" xr:uid="{00000000-0005-0000-0000-000050000000}"/>
    <cellStyle name="Migliaia 2 6" xfId="24" xr:uid="{00000000-0005-0000-0000-000051000000}"/>
    <cellStyle name="Migliaia 2 7" xfId="29" xr:uid="{00000000-0005-0000-0000-000052000000}"/>
    <cellStyle name="Migliaia 2 8" xfId="34" xr:uid="{00000000-0005-0000-0000-000053000000}"/>
    <cellStyle name="Migliaia 3" xfId="6" xr:uid="{00000000-0005-0000-0000-000054000000}"/>
    <cellStyle name="Migliaia 3 2" xfId="11" xr:uid="{00000000-0005-0000-0000-000055000000}"/>
    <cellStyle name="Migliaia 3 3" xfId="16" xr:uid="{00000000-0005-0000-0000-000056000000}"/>
    <cellStyle name="Migliaia 3 4" xfId="20" xr:uid="{00000000-0005-0000-0000-000057000000}"/>
    <cellStyle name="Migliaia 3 5" xfId="25" xr:uid="{00000000-0005-0000-0000-000058000000}"/>
    <cellStyle name="Migliaia 3 6" xfId="30" xr:uid="{00000000-0005-0000-0000-000059000000}"/>
    <cellStyle name="Migliaia 3 7" xfId="35" xr:uid="{00000000-0005-0000-0000-00005A000000}"/>
    <cellStyle name="Migliaia 4" xfId="9" xr:uid="{00000000-0005-0000-0000-00005B000000}"/>
    <cellStyle name="Migliaia 4 2" xfId="36" xr:uid="{00000000-0005-0000-0000-00005C000000}"/>
    <cellStyle name="Migliaia 5" xfId="13" xr:uid="{00000000-0005-0000-0000-00005D000000}"/>
    <cellStyle name="Migliaia 5 2" xfId="37" xr:uid="{00000000-0005-0000-0000-00005E000000}"/>
    <cellStyle name="Migliaia 6" xfId="18" xr:uid="{00000000-0005-0000-0000-00005F000000}"/>
    <cellStyle name="Migliaia 6 2" xfId="38" xr:uid="{00000000-0005-0000-0000-000060000000}"/>
    <cellStyle name="Migliaia 7" xfId="23" xr:uid="{00000000-0005-0000-0000-000061000000}"/>
    <cellStyle name="Migliaia 8" xfId="28" xr:uid="{00000000-0005-0000-0000-000062000000}"/>
    <cellStyle name="Migliaia 9" xfId="33" xr:uid="{00000000-0005-0000-0000-000063000000}"/>
    <cellStyle name="Neutral" xfId="112" xr:uid="{00000000-0005-0000-0000-000064000000}"/>
    <cellStyle name="Neutral 2" xfId="113" xr:uid="{00000000-0005-0000-0000-000065000000}"/>
    <cellStyle name="Normal 2" xfId="114" xr:uid="{00000000-0005-0000-0000-000066000000}"/>
    <cellStyle name="Normal 3" xfId="115" xr:uid="{00000000-0005-0000-0000-000067000000}"/>
    <cellStyle name="Normal 3 2" xfId="150" xr:uid="{00000000-0005-0000-0000-000068000000}"/>
    <cellStyle name="Normal 4" xfId="116" xr:uid="{00000000-0005-0000-0000-000069000000}"/>
    <cellStyle name="Normale 2" xfId="3" xr:uid="{00000000-0005-0000-0000-00006A000000}"/>
    <cellStyle name="Normale 2 2" xfId="15" xr:uid="{00000000-0005-0000-0000-00006B000000}"/>
    <cellStyle name="Normale 3" xfId="5" xr:uid="{00000000-0005-0000-0000-00006C000000}"/>
    <cellStyle name="Normale 4" xfId="8" xr:uid="{00000000-0005-0000-0000-00006D000000}"/>
    <cellStyle name="Normale 5" xfId="12" xr:uid="{00000000-0005-0000-0000-00006E000000}"/>
    <cellStyle name="Normale 6" xfId="17" xr:uid="{00000000-0005-0000-0000-00006F000000}"/>
    <cellStyle name="Normale 7" xfId="22" xr:uid="{00000000-0005-0000-0000-000070000000}"/>
    <cellStyle name="Normale 8" xfId="27" xr:uid="{00000000-0005-0000-0000-000071000000}"/>
    <cellStyle name="Normale 9" xfId="32" xr:uid="{00000000-0005-0000-0000-000072000000}"/>
    <cellStyle name="Note" xfId="117" xr:uid="{00000000-0005-0000-0000-000073000000}"/>
    <cellStyle name="Notiz" xfId="118" xr:uid="{00000000-0005-0000-0000-000074000000}"/>
    <cellStyle name="Output" xfId="119" xr:uid="{00000000-0005-0000-0000-000075000000}"/>
    <cellStyle name="Schlecht" xfId="120" xr:uid="{00000000-0005-0000-0000-000076000000}"/>
    <cellStyle name="Title" xfId="121" xr:uid="{00000000-0005-0000-0000-000077000000}"/>
    <cellStyle name="Total" xfId="122" xr:uid="{00000000-0005-0000-0000-000078000000}"/>
    <cellStyle name="Überschrift" xfId="123" xr:uid="{00000000-0005-0000-0000-000079000000}"/>
    <cellStyle name="Überschrift 1" xfId="124" xr:uid="{00000000-0005-0000-0000-00007A000000}"/>
    <cellStyle name="Überschrift 2" xfId="125" xr:uid="{00000000-0005-0000-0000-00007B000000}"/>
    <cellStyle name="Überschrift 3" xfId="126" xr:uid="{00000000-0005-0000-0000-00007C000000}"/>
    <cellStyle name="Überschrift 4" xfId="127" xr:uid="{00000000-0005-0000-0000-00007D000000}"/>
    <cellStyle name="Valuta 2" xfId="39" xr:uid="{00000000-0005-0000-0000-00007E000000}"/>
    <cellStyle name="Verkn?pfte Zelle" xfId="128" xr:uid="{00000000-0005-0000-0000-00007F000000}"/>
    <cellStyle name="Verknüpfte Zelle" xfId="129" xr:uid="{00000000-0005-0000-0000-000080000000}"/>
    <cellStyle name="Warnender Text" xfId="130" xr:uid="{00000000-0005-0000-0000-000081000000}"/>
    <cellStyle name="Warning Text" xfId="131" xr:uid="{00000000-0005-0000-0000-000082000000}"/>
    <cellStyle name="Zelle ?berpr?fen" xfId="132" xr:uid="{00000000-0005-0000-0000-000083000000}"/>
    <cellStyle name="Zelle überprüfen" xfId="133" xr:uid="{00000000-0005-0000-0000-000084000000}"/>
    <cellStyle name="Βασικό_Φύλλο1" xfId="134" xr:uid="{00000000-0005-0000-0000-000085000000}"/>
    <cellStyle name="Επεξηγηματικό κείμενο 2" xfId="135" xr:uid="{00000000-0005-0000-0000-000086000000}"/>
    <cellStyle name="Κανονικό" xfId="0" builtinId="0"/>
    <cellStyle name="Κανονικό 2" xfId="136" xr:uid="{00000000-0005-0000-0000-000088000000}"/>
    <cellStyle name="Κανονικό 2 2" xfId="137" xr:uid="{00000000-0005-0000-0000-000089000000}"/>
    <cellStyle name="Κανονικό 3" xfId="138" xr:uid="{00000000-0005-0000-0000-00008A000000}"/>
    <cellStyle name="Κανονικό 3 2" xfId="139" xr:uid="{00000000-0005-0000-0000-00008B000000}"/>
    <cellStyle name="Κανονικό 3 3" xfId="151" xr:uid="{00000000-0005-0000-0000-00008C000000}"/>
    <cellStyle name="Κανονικό 4" xfId="140" xr:uid="{00000000-0005-0000-0000-00008D000000}"/>
    <cellStyle name="Κανονικό 5" xfId="141" xr:uid="{00000000-0005-0000-0000-00008E000000}"/>
    <cellStyle name="Κανονικό 6" xfId="142" xr:uid="{00000000-0005-0000-0000-00008F000000}"/>
    <cellStyle name="Κανονικό 7" xfId="40" xr:uid="{00000000-0005-0000-0000-000090000000}"/>
    <cellStyle name="Ποσοστό 2" xfId="143" xr:uid="{00000000-0005-0000-0000-000091000000}"/>
    <cellStyle name="Υπερ-σύνδεση 2" xfId="144" xr:uid="{00000000-0005-0000-0000-000092000000}"/>
    <cellStyle name="Υπερ-σύνδεση 3" xfId="145" xr:uid="{00000000-0005-0000-0000-000093000000}"/>
    <cellStyle name="Υπερ-σύνδεση 4" xfId="146" xr:uid="{00000000-0005-0000-0000-000094000000}"/>
    <cellStyle name="Υπερ-σύνδεση που ακολουθήθηκε 2" xfId="147" xr:uid="{00000000-0005-0000-0000-000095000000}"/>
    <cellStyle name="Υπερ-σύνδεση που ακολουθήθηκε 3" xfId="148" xr:uid="{00000000-0005-0000-0000-000096000000}"/>
    <cellStyle name="Υπερ-σύνδεση που ακολουθήθηκε 4" xfId="149" xr:uid="{00000000-0005-0000-0000-00009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0EC"/>
      <rgbColor rgb="00FF0000"/>
      <rgbColor rgb="0000FF00"/>
      <rgbColor rgb="000000FF"/>
      <rgbColor rgb="00FFFF00"/>
      <rgbColor rgb="00FF00FF"/>
      <rgbColor rgb="0000FF99"/>
      <rgbColor rgb="009C0006"/>
      <rgbColor rgb="00006100"/>
      <rgbColor rgb="00000080"/>
      <rgbColor rgb="00808000"/>
      <rgbColor rgb="00800080"/>
      <rgbColor rgb="00008080"/>
      <rgbColor rgb="00CCC1DA"/>
      <rgbColor rgb="00808080"/>
      <rgbColor rgb="008EB4E3"/>
      <rgbColor rgb="00993366"/>
      <rgbColor rgb="00EBF1DE"/>
      <rgbColor rgb="00CCECFF"/>
      <rgbColor rgb="00660066"/>
      <rgbColor rgb="00D9D9D9"/>
      <rgbColor rgb="000066CC"/>
      <rgbColor rgb="00CCCCFF"/>
      <rgbColor rgb="00000080"/>
      <rgbColor rgb="00FF00FF"/>
      <rgbColor rgb="00D7E4BD"/>
      <rgbColor rgb="0000FFFF"/>
      <rgbColor rgb="00800080"/>
      <rgbColor rgb="00800000"/>
      <rgbColor rgb="00008080"/>
      <rgbColor rgb="000000FF"/>
      <rgbColor rgb="0000CCFF"/>
      <rgbColor rgb="00DAE7F6"/>
      <rgbColor rgb="00C6EFCE"/>
      <rgbColor rgb="00FFFF99"/>
      <rgbColor rgb="0093CDDD"/>
      <rgbColor rgb="00FFC7CE"/>
      <rgbColor rgb="00B3A2C7"/>
      <rgbColor rgb="00FAC090"/>
      <rgbColor rgb="003366FF"/>
      <rgbColor rgb="00C6D9F1"/>
      <rgbColor rgb="0099CC00"/>
      <rgbColor rgb="00FFC000"/>
      <rgbColor rgb="00FF9900"/>
      <rgbColor rgb="00E46C0A"/>
      <rgbColor rgb="00666699"/>
      <rgbColor rgb="00C3D69B"/>
      <rgbColor rgb="00002060"/>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0</xdr:row>
      <xdr:rowOff>79375</xdr:rowOff>
    </xdr:from>
    <xdr:to>
      <xdr:col>2</xdr:col>
      <xdr:colOff>1079500</xdr:colOff>
      <xdr:row>4</xdr:row>
      <xdr:rowOff>29145</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5" y="79375"/>
          <a:ext cx="2511425" cy="72129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N150"/>
  <sheetViews>
    <sheetView tabSelected="1" zoomScale="60" zoomScaleNormal="60" workbookViewId="0">
      <selection activeCell="E4" sqref="E4"/>
    </sheetView>
  </sheetViews>
  <sheetFormatPr defaultColWidth="10.140625" defaultRowHeight="15" x14ac:dyDescent="0.25"/>
  <cols>
    <col min="1" max="1" width="5.5703125" style="12" customWidth="1"/>
    <col min="2" max="2" width="17.5703125" style="2" customWidth="1"/>
    <col min="3" max="3" width="25.7109375" style="2" customWidth="1"/>
    <col min="4" max="4" width="19.42578125" style="2" customWidth="1"/>
    <col min="5" max="5" width="32.85546875" style="2" customWidth="1"/>
    <col min="6" max="6" width="25.140625" style="2" customWidth="1"/>
    <col min="7" max="7" width="24" style="2" customWidth="1"/>
    <col min="8" max="8" width="22.5703125" style="81" customWidth="1"/>
    <col min="9" max="9" width="22.7109375" style="81" customWidth="1"/>
    <col min="10" max="10" width="136.5703125" style="2" customWidth="1"/>
    <col min="11" max="11" width="27.28515625" style="2" customWidth="1"/>
    <col min="12" max="12" width="24.7109375" style="16" customWidth="1"/>
    <col min="13" max="13" width="25.140625" style="16" bestFit="1" customWidth="1"/>
    <col min="14" max="14" width="22.7109375" style="2" bestFit="1" customWidth="1"/>
    <col min="15" max="16384" width="10.140625" style="2"/>
  </cols>
  <sheetData>
    <row r="3" spans="1:14" ht="15.75" x14ac:dyDescent="0.25">
      <c r="D3" s="125" t="s">
        <v>620</v>
      </c>
      <c r="E3" s="4"/>
      <c r="F3" s="4"/>
      <c r="G3" s="4"/>
      <c r="H3" s="80"/>
      <c r="I3" s="80"/>
      <c r="J3" s="4"/>
      <c r="K3" s="4"/>
    </row>
    <row r="5" spans="1:14" ht="15.75" thickBot="1" x14ac:dyDescent="0.3"/>
    <row r="6" spans="1:14" ht="27.75" customHeight="1" thickBot="1" x14ac:dyDescent="0.3">
      <c r="A6" s="35"/>
      <c r="B6" s="101"/>
      <c r="C6" s="102"/>
      <c r="D6" s="102"/>
      <c r="E6" s="102"/>
      <c r="F6" s="102"/>
      <c r="G6" s="102"/>
      <c r="H6" s="103"/>
      <c r="I6" s="103"/>
      <c r="J6" s="106" t="s">
        <v>0</v>
      </c>
      <c r="K6" s="102"/>
      <c r="L6" s="104"/>
      <c r="M6" s="104"/>
      <c r="N6" s="105"/>
    </row>
    <row r="7" spans="1:14" ht="42.75" customHeight="1" x14ac:dyDescent="0.25">
      <c r="A7" s="58"/>
      <c r="B7" s="145" t="s">
        <v>218</v>
      </c>
      <c r="C7" s="146"/>
      <c r="D7" s="146"/>
      <c r="E7" s="146"/>
      <c r="F7" s="146"/>
      <c r="G7" s="146"/>
      <c r="H7" s="146"/>
      <c r="I7" s="146"/>
      <c r="J7" s="146"/>
      <c r="K7" s="146"/>
      <c r="L7" s="146"/>
      <c r="M7" s="146"/>
      <c r="N7" s="146"/>
    </row>
    <row r="8" spans="1:14" ht="129.75" customHeight="1" x14ac:dyDescent="0.25">
      <c r="A8" s="65"/>
      <c r="B8" s="36" t="s">
        <v>589</v>
      </c>
      <c r="C8" s="36" t="s">
        <v>590</v>
      </c>
      <c r="D8" s="36" t="s">
        <v>591</v>
      </c>
      <c r="E8" s="36" t="s">
        <v>592</v>
      </c>
      <c r="F8" s="36" t="s">
        <v>593</v>
      </c>
      <c r="G8" s="36" t="s">
        <v>594</v>
      </c>
      <c r="H8" s="82" t="s">
        <v>595</v>
      </c>
      <c r="I8" s="82" t="s">
        <v>596</v>
      </c>
      <c r="J8" s="37" t="s">
        <v>597</v>
      </c>
      <c r="K8" s="37" t="s">
        <v>598</v>
      </c>
      <c r="L8" s="38" t="s">
        <v>599</v>
      </c>
      <c r="M8" s="39" t="s">
        <v>600</v>
      </c>
      <c r="N8" s="40" t="s">
        <v>601</v>
      </c>
    </row>
    <row r="9" spans="1:14" ht="150" x14ac:dyDescent="0.25">
      <c r="A9" s="71">
        <f>A8+1</f>
        <v>1</v>
      </c>
      <c r="B9" s="70">
        <v>5070969</v>
      </c>
      <c r="C9" s="70" t="s">
        <v>230</v>
      </c>
      <c r="D9" s="76" t="s">
        <v>250</v>
      </c>
      <c r="E9" s="76" t="s">
        <v>251</v>
      </c>
      <c r="F9" s="7" t="s">
        <v>5</v>
      </c>
      <c r="G9" s="7" t="s">
        <v>6</v>
      </c>
      <c r="H9" s="126">
        <v>44349</v>
      </c>
      <c r="I9" s="127">
        <v>45261</v>
      </c>
      <c r="J9" s="75" t="s">
        <v>252</v>
      </c>
      <c r="K9" s="100" t="s">
        <v>253</v>
      </c>
      <c r="L9" s="19">
        <v>367000</v>
      </c>
      <c r="M9" s="20">
        <f t="shared" ref="M9:M39" si="0">L9*0.85</f>
        <v>311950</v>
      </c>
      <c r="N9" s="41"/>
    </row>
    <row r="10" spans="1:14" ht="405" customHeight="1" x14ac:dyDescent="0.25">
      <c r="A10" s="69">
        <f t="shared" ref="A10:A39" si="1">A9+1</f>
        <v>2</v>
      </c>
      <c r="B10" s="68">
        <v>5073427</v>
      </c>
      <c r="C10" s="68" t="s">
        <v>219</v>
      </c>
      <c r="D10" s="76" t="s">
        <v>254</v>
      </c>
      <c r="E10" s="76" t="s">
        <v>255</v>
      </c>
      <c r="F10" s="66" t="s">
        <v>5</v>
      </c>
      <c r="G10" s="7" t="s">
        <v>13</v>
      </c>
      <c r="H10" s="126">
        <v>44363</v>
      </c>
      <c r="I10" s="127">
        <v>45199</v>
      </c>
      <c r="J10" s="74" t="s">
        <v>550</v>
      </c>
      <c r="K10" s="100" t="s">
        <v>253</v>
      </c>
      <c r="L10" s="19">
        <v>503838.25</v>
      </c>
      <c r="M10" s="20">
        <f t="shared" si="0"/>
        <v>428262.51250000001</v>
      </c>
      <c r="N10" s="41"/>
    </row>
    <row r="11" spans="1:14" ht="210" x14ac:dyDescent="0.25">
      <c r="A11" s="71">
        <f t="shared" si="1"/>
        <v>3</v>
      </c>
      <c r="B11" s="67">
        <v>5070657</v>
      </c>
      <c r="C11" s="67" t="s">
        <v>244</v>
      </c>
      <c r="D11" s="76" t="s">
        <v>256</v>
      </c>
      <c r="E11" s="76" t="s">
        <v>257</v>
      </c>
      <c r="F11" s="7" t="s">
        <v>5</v>
      </c>
      <c r="G11" s="7" t="s">
        <v>6</v>
      </c>
      <c r="H11" s="124">
        <v>44299</v>
      </c>
      <c r="I11" s="124">
        <v>45028</v>
      </c>
      <c r="J11" s="74" t="s">
        <v>551</v>
      </c>
      <c r="K11" s="100" t="s">
        <v>253</v>
      </c>
      <c r="L11" s="19">
        <v>632306.26</v>
      </c>
      <c r="M11" s="20">
        <f t="shared" si="0"/>
        <v>537460.321</v>
      </c>
      <c r="N11" s="41"/>
    </row>
    <row r="12" spans="1:14" ht="180" x14ac:dyDescent="0.25">
      <c r="A12" s="71">
        <f t="shared" si="1"/>
        <v>4</v>
      </c>
      <c r="B12" s="70">
        <v>5073459</v>
      </c>
      <c r="C12" s="70" t="s">
        <v>234</v>
      </c>
      <c r="D12" s="76" t="s">
        <v>258</v>
      </c>
      <c r="E12" s="76" t="s">
        <v>259</v>
      </c>
      <c r="F12" s="7" t="s">
        <v>5</v>
      </c>
      <c r="G12" s="7" t="s">
        <v>13</v>
      </c>
      <c r="H12" s="94">
        <v>44299</v>
      </c>
      <c r="I12" s="128">
        <v>45230</v>
      </c>
      <c r="J12" s="74" t="s">
        <v>552</v>
      </c>
      <c r="K12" s="100" t="s">
        <v>253</v>
      </c>
      <c r="L12" s="19">
        <v>614541.92000000004</v>
      </c>
      <c r="M12" s="20">
        <f>L12*0.85</f>
        <v>522360.63200000004</v>
      </c>
      <c r="N12" s="41"/>
    </row>
    <row r="13" spans="1:14" ht="180" x14ac:dyDescent="0.25">
      <c r="A13" s="71">
        <f t="shared" si="1"/>
        <v>5</v>
      </c>
      <c r="B13" s="67">
        <v>5071121</v>
      </c>
      <c r="C13" s="70" t="s">
        <v>243</v>
      </c>
      <c r="D13" s="76" t="s">
        <v>260</v>
      </c>
      <c r="E13" s="76" t="s">
        <v>261</v>
      </c>
      <c r="F13" s="7" t="s">
        <v>5</v>
      </c>
      <c r="G13" s="7" t="s">
        <v>6</v>
      </c>
      <c r="H13" s="94">
        <v>44299</v>
      </c>
      <c r="I13" s="128">
        <v>45181</v>
      </c>
      <c r="J13" s="74" t="s">
        <v>553</v>
      </c>
      <c r="K13" s="100" t="s">
        <v>253</v>
      </c>
      <c r="L13" s="19">
        <v>502205</v>
      </c>
      <c r="M13" s="20">
        <f t="shared" si="0"/>
        <v>426874.25</v>
      </c>
      <c r="N13" s="41"/>
    </row>
    <row r="14" spans="1:14" ht="360" x14ac:dyDescent="0.25">
      <c r="A14" s="71">
        <f t="shared" si="1"/>
        <v>6</v>
      </c>
      <c r="B14" s="67">
        <v>5070751</v>
      </c>
      <c r="C14" s="67" t="s">
        <v>226</v>
      </c>
      <c r="D14" s="76" t="s">
        <v>262</v>
      </c>
      <c r="E14" s="76" t="s">
        <v>264</v>
      </c>
      <c r="F14" s="7" t="s">
        <v>5</v>
      </c>
      <c r="G14" s="7" t="s">
        <v>6</v>
      </c>
      <c r="H14" s="94">
        <v>44322</v>
      </c>
      <c r="I14" s="128">
        <v>45265</v>
      </c>
      <c r="J14" s="74" t="s">
        <v>263</v>
      </c>
      <c r="K14" s="100" t="s">
        <v>253</v>
      </c>
      <c r="L14" s="72">
        <v>578049.69999999995</v>
      </c>
      <c r="M14" s="20">
        <f t="shared" si="0"/>
        <v>491342.24499999994</v>
      </c>
      <c r="N14" s="41"/>
    </row>
    <row r="15" spans="1:14" ht="165" x14ac:dyDescent="0.25">
      <c r="A15" s="71">
        <f t="shared" si="1"/>
        <v>7</v>
      </c>
      <c r="B15" s="70">
        <v>5070679</v>
      </c>
      <c r="C15" s="70" t="s">
        <v>225</v>
      </c>
      <c r="D15" s="76" t="s">
        <v>265</v>
      </c>
      <c r="E15" s="76" t="s">
        <v>266</v>
      </c>
      <c r="F15" s="7" t="s">
        <v>5</v>
      </c>
      <c r="G15" s="7" t="s">
        <v>6</v>
      </c>
      <c r="H15" s="94">
        <v>44299</v>
      </c>
      <c r="I15" s="128">
        <v>45181</v>
      </c>
      <c r="J15" s="74" t="s">
        <v>554</v>
      </c>
      <c r="K15" s="100" t="s">
        <v>253</v>
      </c>
      <c r="L15" s="129">
        <v>544688.63</v>
      </c>
      <c r="M15" s="130">
        <f t="shared" si="0"/>
        <v>462985.33549999999</v>
      </c>
      <c r="N15" s="41"/>
    </row>
    <row r="16" spans="1:14" ht="195" x14ac:dyDescent="0.25">
      <c r="A16" s="71">
        <f t="shared" si="1"/>
        <v>8</v>
      </c>
      <c r="B16" s="70">
        <v>5070715</v>
      </c>
      <c r="C16" s="70" t="s">
        <v>241</v>
      </c>
      <c r="D16" s="76" t="s">
        <v>267</v>
      </c>
      <c r="E16" s="76" t="s">
        <v>268</v>
      </c>
      <c r="F16" s="7" t="s">
        <v>5</v>
      </c>
      <c r="G16" s="7" t="s">
        <v>6</v>
      </c>
      <c r="H16" s="94">
        <v>44300</v>
      </c>
      <c r="I16" s="128">
        <v>45211</v>
      </c>
      <c r="J16" s="74" t="s">
        <v>555</v>
      </c>
      <c r="K16" s="100" t="s">
        <v>253</v>
      </c>
      <c r="L16" s="72">
        <v>412025</v>
      </c>
      <c r="M16" s="20">
        <f t="shared" si="0"/>
        <v>350221.25</v>
      </c>
      <c r="N16" s="41"/>
    </row>
    <row r="17" spans="1:14" ht="255" x14ac:dyDescent="0.25">
      <c r="A17" s="71">
        <f t="shared" si="1"/>
        <v>9</v>
      </c>
      <c r="B17" s="70">
        <v>5070814</v>
      </c>
      <c r="C17" s="70" t="s">
        <v>242</v>
      </c>
      <c r="D17" s="76" t="s">
        <v>269</v>
      </c>
      <c r="E17" s="76" t="s">
        <v>270</v>
      </c>
      <c r="F17" s="7" t="s">
        <v>5</v>
      </c>
      <c r="G17" s="7" t="s">
        <v>6</v>
      </c>
      <c r="H17" s="94">
        <v>44299</v>
      </c>
      <c r="I17" s="128">
        <v>45119</v>
      </c>
      <c r="J17" s="74" t="s">
        <v>556</v>
      </c>
      <c r="K17" s="100" t="s">
        <v>253</v>
      </c>
      <c r="L17" s="72">
        <v>585712.30000000005</v>
      </c>
      <c r="M17" s="20">
        <f t="shared" si="0"/>
        <v>497855.45500000002</v>
      </c>
      <c r="N17" s="41"/>
    </row>
    <row r="18" spans="1:14" ht="165" x14ac:dyDescent="0.25">
      <c r="A18" s="71">
        <f t="shared" si="1"/>
        <v>10</v>
      </c>
      <c r="B18" s="70">
        <v>5070750</v>
      </c>
      <c r="C18" s="70" t="s">
        <v>220</v>
      </c>
      <c r="D18" s="76" t="s">
        <v>271</v>
      </c>
      <c r="E18" s="76" t="s">
        <v>272</v>
      </c>
      <c r="F18" s="7" t="s">
        <v>5</v>
      </c>
      <c r="G18" s="7" t="s">
        <v>6</v>
      </c>
      <c r="H18" s="94">
        <v>44299</v>
      </c>
      <c r="I18" s="128">
        <v>45089</v>
      </c>
      <c r="J18" s="74" t="s">
        <v>557</v>
      </c>
      <c r="K18" s="100" t="s">
        <v>253</v>
      </c>
      <c r="L18" s="72">
        <v>550016.5</v>
      </c>
      <c r="M18" s="20">
        <f t="shared" si="0"/>
        <v>467514.02499999997</v>
      </c>
      <c r="N18" s="41"/>
    </row>
    <row r="19" spans="1:14" ht="345" x14ac:dyDescent="0.25">
      <c r="A19" s="71">
        <f t="shared" si="1"/>
        <v>11</v>
      </c>
      <c r="B19" s="70">
        <v>5070869</v>
      </c>
      <c r="C19" s="70" t="s">
        <v>228</v>
      </c>
      <c r="D19" s="76" t="s">
        <v>273</v>
      </c>
      <c r="E19" s="76" t="s">
        <v>274</v>
      </c>
      <c r="F19" s="7" t="s">
        <v>5</v>
      </c>
      <c r="G19" s="7" t="s">
        <v>6</v>
      </c>
      <c r="H19" s="94">
        <v>44349</v>
      </c>
      <c r="I19" s="128">
        <v>45200</v>
      </c>
      <c r="J19" s="74" t="s">
        <v>558</v>
      </c>
      <c r="K19" s="100" t="s">
        <v>253</v>
      </c>
      <c r="L19" s="72">
        <v>407681</v>
      </c>
      <c r="M19" s="20">
        <f t="shared" si="0"/>
        <v>346528.85</v>
      </c>
      <c r="N19" s="41"/>
    </row>
    <row r="20" spans="1:14" ht="195" x14ac:dyDescent="0.25">
      <c r="A20" s="71">
        <f t="shared" si="1"/>
        <v>12</v>
      </c>
      <c r="B20" s="67">
        <v>5073400</v>
      </c>
      <c r="C20" s="67" t="s">
        <v>249</v>
      </c>
      <c r="D20" s="76" t="s">
        <v>275</v>
      </c>
      <c r="E20" s="76" t="s">
        <v>276</v>
      </c>
      <c r="F20" s="7" t="s">
        <v>5</v>
      </c>
      <c r="G20" s="7" t="s">
        <v>13</v>
      </c>
      <c r="H20" s="94">
        <v>44299</v>
      </c>
      <c r="I20" s="128">
        <v>45058</v>
      </c>
      <c r="J20" s="74" t="s">
        <v>559</v>
      </c>
      <c r="K20" s="100" t="s">
        <v>253</v>
      </c>
      <c r="L20" s="72">
        <v>339072.8</v>
      </c>
      <c r="M20" s="20">
        <f t="shared" si="0"/>
        <v>288211.88</v>
      </c>
      <c r="N20" s="41"/>
    </row>
    <row r="21" spans="1:14" ht="240" x14ac:dyDescent="0.25">
      <c r="A21" s="71">
        <f t="shared" si="1"/>
        <v>13</v>
      </c>
      <c r="B21" s="70">
        <v>5071317</v>
      </c>
      <c r="C21" s="70" t="s">
        <v>236</v>
      </c>
      <c r="D21" s="76" t="s">
        <v>277</v>
      </c>
      <c r="E21" s="76" t="s">
        <v>278</v>
      </c>
      <c r="F21" s="7" t="s">
        <v>5</v>
      </c>
      <c r="G21" s="7" t="s">
        <v>6</v>
      </c>
      <c r="H21" s="94">
        <v>44197</v>
      </c>
      <c r="I21" s="128">
        <v>45237</v>
      </c>
      <c r="J21" s="74" t="s">
        <v>560</v>
      </c>
      <c r="K21" s="100" t="s">
        <v>253</v>
      </c>
      <c r="L21" s="129">
        <v>682991</v>
      </c>
      <c r="M21" s="130">
        <f>L21*0.85</f>
        <v>580542.35</v>
      </c>
      <c r="N21" s="41"/>
    </row>
    <row r="22" spans="1:14" ht="375" x14ac:dyDescent="0.25">
      <c r="A22" s="71">
        <f t="shared" si="1"/>
        <v>14</v>
      </c>
      <c r="B22" s="70">
        <v>5071113</v>
      </c>
      <c r="C22" s="70" t="s">
        <v>237</v>
      </c>
      <c r="D22" s="76" t="s">
        <v>279</v>
      </c>
      <c r="E22" s="76" t="s">
        <v>280</v>
      </c>
      <c r="F22" s="7" t="s">
        <v>5</v>
      </c>
      <c r="G22" s="7" t="s">
        <v>6</v>
      </c>
      <c r="H22" s="94">
        <v>44299</v>
      </c>
      <c r="I22" s="128">
        <v>45199</v>
      </c>
      <c r="J22" s="74" t="s">
        <v>561</v>
      </c>
      <c r="K22" s="100" t="s">
        <v>253</v>
      </c>
      <c r="L22" s="72">
        <v>595117</v>
      </c>
      <c r="M22" s="20">
        <f t="shared" si="0"/>
        <v>505849.45</v>
      </c>
      <c r="N22" s="41"/>
    </row>
    <row r="23" spans="1:14" ht="165" x14ac:dyDescent="0.25">
      <c r="A23" s="71">
        <f t="shared" si="1"/>
        <v>15</v>
      </c>
      <c r="B23" s="70">
        <v>5070611</v>
      </c>
      <c r="C23" s="70" t="s">
        <v>224</v>
      </c>
      <c r="D23" s="76" t="s">
        <v>281</v>
      </c>
      <c r="E23" s="76" t="s">
        <v>282</v>
      </c>
      <c r="F23" s="7" t="s">
        <v>5</v>
      </c>
      <c r="G23" s="7" t="s">
        <v>13</v>
      </c>
      <c r="H23" s="94">
        <v>44209</v>
      </c>
      <c r="I23" s="128">
        <v>45169</v>
      </c>
      <c r="J23" s="74" t="s">
        <v>562</v>
      </c>
      <c r="K23" s="100" t="s">
        <v>253</v>
      </c>
      <c r="L23" s="72">
        <v>250122</v>
      </c>
      <c r="M23" s="20">
        <f t="shared" si="0"/>
        <v>212603.69999999998</v>
      </c>
      <c r="N23" s="41"/>
    </row>
    <row r="24" spans="1:14" ht="270" x14ac:dyDescent="0.25">
      <c r="A24" s="71">
        <f t="shared" si="1"/>
        <v>16</v>
      </c>
      <c r="B24" s="70">
        <v>5072600</v>
      </c>
      <c r="C24" s="70" t="s">
        <v>223</v>
      </c>
      <c r="D24" s="76" t="s">
        <v>283</v>
      </c>
      <c r="E24" s="76" t="s">
        <v>284</v>
      </c>
      <c r="F24" s="7" t="s">
        <v>5</v>
      </c>
      <c r="G24" s="7" t="s">
        <v>6</v>
      </c>
      <c r="H24" s="94">
        <v>44299</v>
      </c>
      <c r="I24" s="128">
        <v>45212</v>
      </c>
      <c r="J24" s="74" t="s">
        <v>563</v>
      </c>
      <c r="K24" s="100" t="s">
        <v>253</v>
      </c>
      <c r="L24" s="72">
        <v>378490</v>
      </c>
      <c r="M24" s="20">
        <f t="shared" si="0"/>
        <v>321716.5</v>
      </c>
      <c r="N24" s="41"/>
    </row>
    <row r="25" spans="1:14" ht="315" x14ac:dyDescent="0.25">
      <c r="A25" s="71">
        <f t="shared" si="1"/>
        <v>17</v>
      </c>
      <c r="B25" s="70">
        <v>5070964</v>
      </c>
      <c r="C25" s="70" t="s">
        <v>233</v>
      </c>
      <c r="D25" s="76" t="s">
        <v>285</v>
      </c>
      <c r="E25" s="76" t="s">
        <v>286</v>
      </c>
      <c r="F25" s="7" t="s">
        <v>5</v>
      </c>
      <c r="G25" s="7" t="s">
        <v>6</v>
      </c>
      <c r="H25" s="94">
        <v>44299</v>
      </c>
      <c r="I25" s="128">
        <v>45211</v>
      </c>
      <c r="J25" s="74" t="s">
        <v>564</v>
      </c>
      <c r="K25" s="100" t="s">
        <v>253</v>
      </c>
      <c r="L25" s="72">
        <v>433035</v>
      </c>
      <c r="M25" s="20">
        <f t="shared" si="0"/>
        <v>368079.75</v>
      </c>
      <c r="N25" s="41"/>
    </row>
    <row r="26" spans="1:14" ht="225" x14ac:dyDescent="0.25">
      <c r="A26" s="71">
        <f t="shared" si="1"/>
        <v>18</v>
      </c>
      <c r="B26" s="70">
        <v>5070673</v>
      </c>
      <c r="C26" s="70" t="s">
        <v>235</v>
      </c>
      <c r="D26" s="76" t="s">
        <v>287</v>
      </c>
      <c r="E26" s="76" t="s">
        <v>288</v>
      </c>
      <c r="F26" s="7" t="s">
        <v>5</v>
      </c>
      <c r="G26" s="7" t="s">
        <v>13</v>
      </c>
      <c r="H26" s="94">
        <v>44299</v>
      </c>
      <c r="I26" s="128">
        <v>45199</v>
      </c>
      <c r="J26" s="74" t="s">
        <v>575</v>
      </c>
      <c r="K26" s="100" t="s">
        <v>253</v>
      </c>
      <c r="L26" s="72">
        <v>507553</v>
      </c>
      <c r="M26" s="20">
        <f t="shared" si="0"/>
        <v>431420.05</v>
      </c>
      <c r="N26" s="41"/>
    </row>
    <row r="27" spans="1:14" ht="105" x14ac:dyDescent="0.25">
      <c r="A27" s="71">
        <f t="shared" si="1"/>
        <v>19</v>
      </c>
      <c r="B27" s="70">
        <v>5070952</v>
      </c>
      <c r="C27" s="70" t="s">
        <v>240</v>
      </c>
      <c r="D27" s="76" t="s">
        <v>240</v>
      </c>
      <c r="E27" s="76" t="s">
        <v>289</v>
      </c>
      <c r="F27" s="7" t="s">
        <v>5</v>
      </c>
      <c r="G27" s="7" t="s">
        <v>6</v>
      </c>
      <c r="H27" s="94">
        <v>44299</v>
      </c>
      <c r="I27" s="94">
        <v>45028</v>
      </c>
      <c r="J27" s="74" t="s">
        <v>565</v>
      </c>
      <c r="K27" s="100" t="s">
        <v>253</v>
      </c>
      <c r="L27" s="72">
        <v>251782.8</v>
      </c>
      <c r="M27" s="20">
        <f t="shared" si="0"/>
        <v>214015.37999999998</v>
      </c>
      <c r="N27" s="41"/>
    </row>
    <row r="28" spans="1:14" ht="150" x14ac:dyDescent="0.25">
      <c r="A28" s="71">
        <f t="shared" si="1"/>
        <v>20</v>
      </c>
      <c r="B28" s="70">
        <v>5071072</v>
      </c>
      <c r="C28" s="70" t="s">
        <v>245</v>
      </c>
      <c r="D28" s="76" t="s">
        <v>291</v>
      </c>
      <c r="E28" s="76" t="s">
        <v>290</v>
      </c>
      <c r="F28" s="7" t="s">
        <v>5</v>
      </c>
      <c r="G28" s="7" t="s">
        <v>13</v>
      </c>
      <c r="H28" s="94">
        <v>44299</v>
      </c>
      <c r="I28" s="94">
        <v>45028</v>
      </c>
      <c r="J28" s="74" t="s">
        <v>566</v>
      </c>
      <c r="K28" s="100" t="s">
        <v>253</v>
      </c>
      <c r="L28" s="72">
        <v>439582</v>
      </c>
      <c r="M28" s="20">
        <f t="shared" si="0"/>
        <v>373644.7</v>
      </c>
      <c r="N28" s="41"/>
    </row>
    <row r="29" spans="1:14" ht="195" x14ac:dyDescent="0.25">
      <c r="A29" s="71">
        <f t="shared" si="1"/>
        <v>21</v>
      </c>
      <c r="B29" s="70">
        <v>5070648</v>
      </c>
      <c r="C29" s="70" t="s">
        <v>246</v>
      </c>
      <c r="D29" s="76" t="s">
        <v>292</v>
      </c>
      <c r="E29" s="76" t="s">
        <v>293</v>
      </c>
      <c r="F29" s="7" t="s">
        <v>5</v>
      </c>
      <c r="G29" s="7" t="s">
        <v>6</v>
      </c>
      <c r="H29" s="94">
        <v>44299</v>
      </c>
      <c r="I29" s="128">
        <v>45242</v>
      </c>
      <c r="J29" s="74" t="s">
        <v>567</v>
      </c>
      <c r="K29" s="100" t="s">
        <v>253</v>
      </c>
      <c r="L29" s="72">
        <v>645014.85</v>
      </c>
      <c r="M29" s="20">
        <f t="shared" si="0"/>
        <v>548262.62249999994</v>
      </c>
      <c r="N29" s="41"/>
    </row>
    <row r="30" spans="1:14" ht="360" customHeight="1" x14ac:dyDescent="0.25">
      <c r="A30" s="71">
        <f t="shared" si="1"/>
        <v>22</v>
      </c>
      <c r="B30" s="70">
        <v>5070630</v>
      </c>
      <c r="C30" s="70" t="s">
        <v>221</v>
      </c>
      <c r="D30" s="76" t="s">
        <v>294</v>
      </c>
      <c r="E30" s="76" t="s">
        <v>295</v>
      </c>
      <c r="F30" s="7" t="s">
        <v>5</v>
      </c>
      <c r="G30" s="7" t="s">
        <v>13</v>
      </c>
      <c r="H30" s="94">
        <v>44301</v>
      </c>
      <c r="I30" s="128">
        <v>45092</v>
      </c>
      <c r="J30" s="74" t="s">
        <v>568</v>
      </c>
      <c r="K30" s="100" t="s">
        <v>253</v>
      </c>
      <c r="L30" s="72">
        <v>408710</v>
      </c>
      <c r="M30" s="20">
        <f t="shared" si="0"/>
        <v>347403.5</v>
      </c>
      <c r="N30" s="41"/>
    </row>
    <row r="31" spans="1:14" ht="390" x14ac:dyDescent="0.25">
      <c r="A31" s="71">
        <f t="shared" si="1"/>
        <v>23</v>
      </c>
      <c r="B31" s="70">
        <v>5070661</v>
      </c>
      <c r="C31" s="70" t="s">
        <v>238</v>
      </c>
      <c r="D31" s="76" t="s">
        <v>296</v>
      </c>
      <c r="E31" s="76" t="s">
        <v>297</v>
      </c>
      <c r="F31" s="7" t="s">
        <v>5</v>
      </c>
      <c r="G31" s="7" t="s">
        <v>6</v>
      </c>
      <c r="H31" s="94">
        <v>44299</v>
      </c>
      <c r="I31" s="128">
        <v>45260</v>
      </c>
      <c r="J31" s="74" t="s">
        <v>574</v>
      </c>
      <c r="K31" s="100" t="s">
        <v>253</v>
      </c>
      <c r="L31" s="72">
        <v>652200</v>
      </c>
      <c r="M31" s="20">
        <f t="shared" si="0"/>
        <v>554370</v>
      </c>
      <c r="N31" s="41"/>
    </row>
    <row r="32" spans="1:14" ht="210" x14ac:dyDescent="0.25">
      <c r="A32" s="71">
        <f t="shared" si="1"/>
        <v>24</v>
      </c>
      <c r="B32" s="70">
        <v>5070788</v>
      </c>
      <c r="C32" s="70" t="s">
        <v>239</v>
      </c>
      <c r="D32" s="76" t="s">
        <v>298</v>
      </c>
      <c r="E32" s="76" t="s">
        <v>299</v>
      </c>
      <c r="F32" s="7" t="s">
        <v>5</v>
      </c>
      <c r="G32" s="7" t="s">
        <v>6</v>
      </c>
      <c r="H32" s="94">
        <v>44299</v>
      </c>
      <c r="I32" s="128">
        <v>45211</v>
      </c>
      <c r="J32" s="74" t="s">
        <v>576</v>
      </c>
      <c r="K32" s="100" t="s">
        <v>253</v>
      </c>
      <c r="L32" s="72">
        <v>628708.77</v>
      </c>
      <c r="M32" s="20">
        <f t="shared" si="0"/>
        <v>534402.45449999999</v>
      </c>
      <c r="N32" s="41"/>
    </row>
    <row r="33" spans="1:14" ht="165" x14ac:dyDescent="0.25">
      <c r="A33" s="71">
        <f t="shared" si="1"/>
        <v>25</v>
      </c>
      <c r="B33" s="70">
        <v>5073388</v>
      </c>
      <c r="C33" s="70" t="s">
        <v>232</v>
      </c>
      <c r="D33" s="76" t="s">
        <v>300</v>
      </c>
      <c r="E33" s="76" t="s">
        <v>301</v>
      </c>
      <c r="F33" s="7" t="s">
        <v>5</v>
      </c>
      <c r="G33" s="7" t="s">
        <v>6</v>
      </c>
      <c r="H33" s="94">
        <v>44299</v>
      </c>
      <c r="I33" s="128">
        <v>45229</v>
      </c>
      <c r="J33" s="74" t="s">
        <v>573</v>
      </c>
      <c r="K33" s="100" t="s">
        <v>253</v>
      </c>
      <c r="L33" s="72">
        <v>657282.43000000005</v>
      </c>
      <c r="M33" s="20">
        <f t="shared" si="0"/>
        <v>558690.06550000003</v>
      </c>
      <c r="N33" s="41"/>
    </row>
    <row r="34" spans="1:14" ht="180" x14ac:dyDescent="0.25">
      <c r="A34" s="71">
        <f t="shared" si="1"/>
        <v>26</v>
      </c>
      <c r="B34" s="70">
        <v>5070994</v>
      </c>
      <c r="C34" s="70" t="s">
        <v>247</v>
      </c>
      <c r="D34" s="76" t="s">
        <v>302</v>
      </c>
      <c r="E34" s="76" t="s">
        <v>303</v>
      </c>
      <c r="F34" s="7" t="s">
        <v>5</v>
      </c>
      <c r="G34" s="7" t="s">
        <v>6</v>
      </c>
      <c r="H34" s="94">
        <v>44362</v>
      </c>
      <c r="I34" s="128">
        <v>45213</v>
      </c>
      <c r="J34" s="74" t="s">
        <v>577</v>
      </c>
      <c r="K34" s="100" t="s">
        <v>253</v>
      </c>
      <c r="L34" s="72">
        <v>669227</v>
      </c>
      <c r="M34" s="20">
        <f t="shared" si="0"/>
        <v>568842.94999999995</v>
      </c>
      <c r="N34" s="41"/>
    </row>
    <row r="35" spans="1:14" ht="270" x14ac:dyDescent="0.25">
      <c r="A35" s="71">
        <f t="shared" si="1"/>
        <v>27</v>
      </c>
      <c r="B35" s="70">
        <v>5070104</v>
      </c>
      <c r="C35" s="70" t="s">
        <v>248</v>
      </c>
      <c r="D35" s="76" t="s">
        <v>304</v>
      </c>
      <c r="E35" s="76" t="s">
        <v>305</v>
      </c>
      <c r="F35" s="7" t="s">
        <v>5</v>
      </c>
      <c r="G35" s="7" t="s">
        <v>6</v>
      </c>
      <c r="H35" s="94">
        <v>44305</v>
      </c>
      <c r="I35" s="128">
        <v>45199</v>
      </c>
      <c r="J35" s="74" t="s">
        <v>578</v>
      </c>
      <c r="K35" s="100" t="s">
        <v>253</v>
      </c>
      <c r="L35" s="72">
        <v>567310.6</v>
      </c>
      <c r="M35" s="20">
        <f t="shared" si="0"/>
        <v>482214.00999999995</v>
      </c>
      <c r="N35" s="41"/>
    </row>
    <row r="36" spans="1:14" ht="165" x14ac:dyDescent="0.25">
      <c r="A36" s="71">
        <f t="shared" si="1"/>
        <v>28</v>
      </c>
      <c r="B36" s="70">
        <v>5073428</v>
      </c>
      <c r="C36" s="70" t="s">
        <v>229</v>
      </c>
      <c r="D36" s="76" t="s">
        <v>306</v>
      </c>
      <c r="E36" s="76" t="s">
        <v>307</v>
      </c>
      <c r="F36" s="7" t="s">
        <v>5</v>
      </c>
      <c r="G36" s="7" t="s">
        <v>13</v>
      </c>
      <c r="H36" s="94">
        <v>44312</v>
      </c>
      <c r="I36" s="94">
        <v>45041</v>
      </c>
      <c r="J36" s="74" t="s">
        <v>572</v>
      </c>
      <c r="K36" s="100" t="s">
        <v>253</v>
      </c>
      <c r="L36" s="72">
        <v>623697.18999999994</v>
      </c>
      <c r="M36" s="20">
        <f t="shared" si="0"/>
        <v>530142.61149999988</v>
      </c>
      <c r="N36" s="41"/>
    </row>
    <row r="37" spans="1:14" ht="330" x14ac:dyDescent="0.25">
      <c r="A37" s="71">
        <f t="shared" si="1"/>
        <v>29</v>
      </c>
      <c r="B37" s="70">
        <v>5070057</v>
      </c>
      <c r="C37" s="70" t="s">
        <v>222</v>
      </c>
      <c r="D37" s="76" t="s">
        <v>308</v>
      </c>
      <c r="E37" s="76" t="s">
        <v>309</v>
      </c>
      <c r="F37" s="7" t="s">
        <v>5</v>
      </c>
      <c r="G37" s="7" t="s">
        <v>6</v>
      </c>
      <c r="H37" s="94">
        <v>44299</v>
      </c>
      <c r="I37" s="128">
        <v>45119</v>
      </c>
      <c r="J37" s="74" t="s">
        <v>571</v>
      </c>
      <c r="K37" s="100" t="s">
        <v>253</v>
      </c>
      <c r="L37" s="72">
        <v>534584.15</v>
      </c>
      <c r="M37" s="20">
        <f t="shared" si="0"/>
        <v>454396.52750000003</v>
      </c>
      <c r="N37" s="41"/>
    </row>
    <row r="38" spans="1:14" ht="300" x14ac:dyDescent="0.25">
      <c r="A38" s="71">
        <f t="shared" si="1"/>
        <v>30</v>
      </c>
      <c r="B38" s="70">
        <v>5070714</v>
      </c>
      <c r="C38" s="70" t="s">
        <v>227</v>
      </c>
      <c r="D38" s="76" t="s">
        <v>311</v>
      </c>
      <c r="E38" s="76" t="s">
        <v>310</v>
      </c>
      <c r="F38" s="7" t="s">
        <v>5</v>
      </c>
      <c r="G38" s="7" t="s">
        <v>6</v>
      </c>
      <c r="H38" s="94">
        <v>44312</v>
      </c>
      <c r="I38" s="94">
        <v>45041</v>
      </c>
      <c r="J38" s="74" t="s">
        <v>570</v>
      </c>
      <c r="K38" s="100" t="s">
        <v>253</v>
      </c>
      <c r="L38" s="72">
        <v>588832.74</v>
      </c>
      <c r="M38" s="20">
        <f t="shared" si="0"/>
        <v>500507.82899999997</v>
      </c>
      <c r="N38" s="41"/>
    </row>
    <row r="39" spans="1:14" ht="240" x14ac:dyDescent="0.25">
      <c r="A39" s="71">
        <f t="shared" si="1"/>
        <v>31</v>
      </c>
      <c r="B39" s="70">
        <v>5070090</v>
      </c>
      <c r="C39" s="70" t="s">
        <v>231</v>
      </c>
      <c r="D39" s="76" t="s">
        <v>312</v>
      </c>
      <c r="E39" s="76" t="s">
        <v>313</v>
      </c>
      <c r="F39" s="7" t="s">
        <v>5</v>
      </c>
      <c r="G39" s="7" t="s">
        <v>6</v>
      </c>
      <c r="H39" s="94">
        <v>44299</v>
      </c>
      <c r="I39" s="128">
        <v>45119</v>
      </c>
      <c r="J39" s="74" t="s">
        <v>569</v>
      </c>
      <c r="K39" s="100" t="s">
        <v>253</v>
      </c>
      <c r="L39" s="72">
        <v>527900</v>
      </c>
      <c r="M39" s="20">
        <f t="shared" si="0"/>
        <v>448715</v>
      </c>
      <c r="N39" s="41"/>
    </row>
    <row r="40" spans="1:14" ht="390" x14ac:dyDescent="0.25">
      <c r="A40" s="78">
        <v>1</v>
      </c>
      <c r="B40" s="77" t="s">
        <v>534</v>
      </c>
      <c r="C40" s="71" t="s">
        <v>602</v>
      </c>
      <c r="D40" s="76" t="s">
        <v>314</v>
      </c>
      <c r="E40" s="76" t="s">
        <v>347</v>
      </c>
      <c r="F40" s="7" t="s">
        <v>5</v>
      </c>
      <c r="G40" s="7" t="s">
        <v>13</v>
      </c>
      <c r="H40" s="94">
        <v>44158</v>
      </c>
      <c r="I40" s="128">
        <v>45252</v>
      </c>
      <c r="J40" s="74" t="s">
        <v>380</v>
      </c>
      <c r="K40" s="100" t="s">
        <v>493</v>
      </c>
      <c r="L40" s="72">
        <v>460317</v>
      </c>
      <c r="M40" s="20">
        <f>(L40*0.65)*0.85</f>
        <v>254325.14249999999</v>
      </c>
      <c r="N40" s="41"/>
    </row>
    <row r="41" spans="1:14" ht="270" x14ac:dyDescent="0.25">
      <c r="A41" s="78">
        <f>A40+1</f>
        <v>2</v>
      </c>
      <c r="B41" s="77" t="s">
        <v>533</v>
      </c>
      <c r="C41" s="76" t="s">
        <v>494</v>
      </c>
      <c r="D41" s="76" t="s">
        <v>315</v>
      </c>
      <c r="E41" s="76" t="s">
        <v>348</v>
      </c>
      <c r="F41" s="7" t="s">
        <v>5</v>
      </c>
      <c r="G41" s="7" t="s">
        <v>13</v>
      </c>
      <c r="H41" s="94">
        <v>44173</v>
      </c>
      <c r="I41" s="94">
        <v>45267</v>
      </c>
      <c r="J41" s="74" t="s">
        <v>383</v>
      </c>
      <c r="K41" s="100" t="s">
        <v>493</v>
      </c>
      <c r="L41" s="72">
        <v>580428.96</v>
      </c>
      <c r="M41" s="20">
        <f t="shared" ref="M41:M72" si="2">(L41*0.65)*0.85</f>
        <v>320687.00039999996</v>
      </c>
      <c r="N41" s="41"/>
    </row>
    <row r="42" spans="1:14" ht="345" x14ac:dyDescent="0.25">
      <c r="A42" s="78">
        <f t="shared" ref="A42:A74" si="3">A41+1</f>
        <v>3</v>
      </c>
      <c r="B42" s="77" t="s">
        <v>495</v>
      </c>
      <c r="C42" s="76" t="s">
        <v>496</v>
      </c>
      <c r="D42" s="76" t="s">
        <v>316</v>
      </c>
      <c r="E42" s="76" t="s">
        <v>349</v>
      </c>
      <c r="F42" s="7" t="s">
        <v>5</v>
      </c>
      <c r="G42" s="7" t="s">
        <v>6</v>
      </c>
      <c r="H42" s="94">
        <v>44181</v>
      </c>
      <c r="I42" s="94">
        <v>45275</v>
      </c>
      <c r="J42" s="73" t="s">
        <v>381</v>
      </c>
      <c r="K42" s="100" t="s">
        <v>493</v>
      </c>
      <c r="L42" s="72">
        <v>515000</v>
      </c>
      <c r="M42" s="20">
        <f t="shared" si="2"/>
        <v>284537.5</v>
      </c>
      <c r="N42" s="41"/>
    </row>
    <row r="43" spans="1:14" ht="150" x14ac:dyDescent="0.25">
      <c r="A43" s="78">
        <f t="shared" si="3"/>
        <v>4</v>
      </c>
      <c r="B43" s="77" t="s">
        <v>532</v>
      </c>
      <c r="C43" s="76" t="s">
        <v>529</v>
      </c>
      <c r="D43" s="76" t="s">
        <v>317</v>
      </c>
      <c r="E43" s="76" t="s">
        <v>350</v>
      </c>
      <c r="F43" s="7" t="s">
        <v>5</v>
      </c>
      <c r="G43" s="7" t="s">
        <v>6</v>
      </c>
      <c r="H43" s="94">
        <v>44371</v>
      </c>
      <c r="I43" s="128">
        <v>45291</v>
      </c>
      <c r="J43" s="73" t="s">
        <v>382</v>
      </c>
      <c r="K43" s="100" t="s">
        <v>493</v>
      </c>
      <c r="L43" s="72">
        <v>362000</v>
      </c>
      <c r="M43" s="20">
        <f t="shared" si="2"/>
        <v>200005</v>
      </c>
      <c r="N43" s="41"/>
    </row>
    <row r="44" spans="1:14" ht="300" x14ac:dyDescent="0.25">
      <c r="A44" s="78">
        <f t="shared" si="3"/>
        <v>5</v>
      </c>
      <c r="B44" s="77" t="s">
        <v>535</v>
      </c>
      <c r="C44" s="76" t="s">
        <v>497</v>
      </c>
      <c r="D44" s="76" t="s">
        <v>318</v>
      </c>
      <c r="E44" s="76" t="s">
        <v>351</v>
      </c>
      <c r="F44" s="7" t="s">
        <v>5</v>
      </c>
      <c r="G44" s="7" t="s">
        <v>6</v>
      </c>
      <c r="H44" s="94">
        <v>44196</v>
      </c>
      <c r="I44" s="94">
        <v>45290</v>
      </c>
      <c r="J44" s="73" t="s">
        <v>384</v>
      </c>
      <c r="K44" s="100" t="s">
        <v>493</v>
      </c>
      <c r="L44" s="72">
        <v>460805</v>
      </c>
      <c r="M44" s="20">
        <f t="shared" si="2"/>
        <v>254594.76249999998</v>
      </c>
      <c r="N44" s="41"/>
    </row>
    <row r="45" spans="1:14" ht="360" x14ac:dyDescent="0.25">
      <c r="A45" s="78">
        <f t="shared" si="3"/>
        <v>6</v>
      </c>
      <c r="B45" s="77" t="s">
        <v>499</v>
      </c>
      <c r="C45" s="76" t="s">
        <v>498</v>
      </c>
      <c r="D45" s="76" t="s">
        <v>319</v>
      </c>
      <c r="E45" s="76" t="s">
        <v>352</v>
      </c>
      <c r="F45" s="7" t="s">
        <v>5</v>
      </c>
      <c r="G45" s="7" t="s">
        <v>6</v>
      </c>
      <c r="H45" s="94">
        <v>44165</v>
      </c>
      <c r="I45" s="128">
        <v>45167</v>
      </c>
      <c r="J45" s="73" t="s">
        <v>385</v>
      </c>
      <c r="K45" s="100" t="s">
        <v>493</v>
      </c>
      <c r="L45" s="72">
        <v>487954.96</v>
      </c>
      <c r="M45" s="20">
        <f t="shared" si="2"/>
        <v>269595.11540000001</v>
      </c>
      <c r="N45" s="41"/>
    </row>
    <row r="46" spans="1:14" ht="255" x14ac:dyDescent="0.25">
      <c r="A46" s="78">
        <f t="shared" si="3"/>
        <v>7</v>
      </c>
      <c r="B46" s="77" t="s">
        <v>500</v>
      </c>
      <c r="C46" s="76" t="s">
        <v>501</v>
      </c>
      <c r="D46" s="76" t="s">
        <v>320</v>
      </c>
      <c r="E46" s="76" t="s">
        <v>353</v>
      </c>
      <c r="F46" s="7" t="s">
        <v>5</v>
      </c>
      <c r="G46" s="7" t="s">
        <v>13</v>
      </c>
      <c r="H46" s="94">
        <v>44174</v>
      </c>
      <c r="I46" s="94">
        <v>45268</v>
      </c>
      <c r="J46" s="73" t="s">
        <v>386</v>
      </c>
      <c r="K46" s="100" t="s">
        <v>493</v>
      </c>
      <c r="L46" s="72">
        <v>421289.6</v>
      </c>
      <c r="M46" s="20">
        <f t="shared" si="2"/>
        <v>232762.50399999999</v>
      </c>
      <c r="N46" s="41"/>
    </row>
    <row r="47" spans="1:14" ht="360" x14ac:dyDescent="0.25">
      <c r="A47" s="78">
        <f t="shared" si="3"/>
        <v>8</v>
      </c>
      <c r="B47" s="77" t="s">
        <v>503</v>
      </c>
      <c r="C47" s="76" t="s">
        <v>502</v>
      </c>
      <c r="D47" s="76" t="s">
        <v>321</v>
      </c>
      <c r="E47" s="76" t="s">
        <v>354</v>
      </c>
      <c r="F47" s="7" t="s">
        <v>5</v>
      </c>
      <c r="G47" s="7" t="s">
        <v>13</v>
      </c>
      <c r="H47" s="94">
        <v>44158</v>
      </c>
      <c r="I47" s="128">
        <v>45252</v>
      </c>
      <c r="J47" s="73" t="s">
        <v>387</v>
      </c>
      <c r="K47" s="100" t="s">
        <v>493</v>
      </c>
      <c r="L47" s="72">
        <v>588172.69999999995</v>
      </c>
      <c r="M47" s="20">
        <f>(L47*0.65)*0.85</f>
        <v>324965.41674999997</v>
      </c>
      <c r="N47" s="41"/>
    </row>
    <row r="48" spans="1:14" ht="150" x14ac:dyDescent="0.25">
      <c r="A48" s="78">
        <f t="shared" si="3"/>
        <v>9</v>
      </c>
      <c r="B48" s="77" t="s">
        <v>536</v>
      </c>
      <c r="C48" s="76" t="s">
        <v>504</v>
      </c>
      <c r="D48" s="76" t="s">
        <v>322</v>
      </c>
      <c r="E48" s="76" t="s">
        <v>355</v>
      </c>
      <c r="F48" s="7" t="s">
        <v>5</v>
      </c>
      <c r="G48" s="7" t="s">
        <v>6</v>
      </c>
      <c r="H48" s="94">
        <v>44180</v>
      </c>
      <c r="I48" s="94">
        <v>45274</v>
      </c>
      <c r="J48" s="73" t="s">
        <v>388</v>
      </c>
      <c r="K48" s="100" t="s">
        <v>493</v>
      </c>
      <c r="L48" s="72">
        <v>464661.8</v>
      </c>
      <c r="M48" s="20">
        <f t="shared" si="2"/>
        <v>256725.64449999997</v>
      </c>
      <c r="N48" s="41"/>
    </row>
    <row r="49" spans="1:14" ht="195" x14ac:dyDescent="0.25">
      <c r="A49" s="78">
        <f t="shared" si="3"/>
        <v>10</v>
      </c>
      <c r="B49" s="77" t="s">
        <v>506</v>
      </c>
      <c r="C49" s="76" t="s">
        <v>505</v>
      </c>
      <c r="D49" s="76" t="s">
        <v>323</v>
      </c>
      <c r="E49" s="76" t="s">
        <v>356</v>
      </c>
      <c r="F49" s="7" t="s">
        <v>5</v>
      </c>
      <c r="G49" s="7" t="s">
        <v>6</v>
      </c>
      <c r="H49" s="94">
        <v>44194</v>
      </c>
      <c r="I49" s="94">
        <v>45288</v>
      </c>
      <c r="J49" s="73" t="s">
        <v>389</v>
      </c>
      <c r="K49" s="100" t="s">
        <v>493</v>
      </c>
      <c r="L49" s="72">
        <v>583179.02</v>
      </c>
      <c r="M49" s="20">
        <f t="shared" si="2"/>
        <v>322206.40854999999</v>
      </c>
      <c r="N49" s="41"/>
    </row>
    <row r="50" spans="1:14" ht="370.5" customHeight="1" x14ac:dyDescent="0.25">
      <c r="A50" s="78">
        <f t="shared" si="3"/>
        <v>11</v>
      </c>
      <c r="B50" s="77" t="s">
        <v>537</v>
      </c>
      <c r="C50" s="76" t="s">
        <v>507</v>
      </c>
      <c r="D50" s="76" t="s">
        <v>324</v>
      </c>
      <c r="E50" s="76" t="s">
        <v>357</v>
      </c>
      <c r="F50" s="7" t="s">
        <v>5</v>
      </c>
      <c r="G50" s="7" t="s">
        <v>13</v>
      </c>
      <c r="H50" s="94">
        <v>44168</v>
      </c>
      <c r="I50" s="128">
        <v>45262</v>
      </c>
      <c r="J50" s="73" t="s">
        <v>579</v>
      </c>
      <c r="K50" s="100" t="s">
        <v>493</v>
      </c>
      <c r="L50" s="72">
        <v>530534</v>
      </c>
      <c r="M50" s="20">
        <f t="shared" si="2"/>
        <v>293120.03500000003</v>
      </c>
      <c r="N50" s="41"/>
    </row>
    <row r="51" spans="1:14" ht="270" x14ac:dyDescent="0.25">
      <c r="A51" s="78">
        <f t="shared" si="3"/>
        <v>12</v>
      </c>
      <c r="B51" s="77" t="s">
        <v>509</v>
      </c>
      <c r="C51" s="76" t="s">
        <v>508</v>
      </c>
      <c r="D51" s="76" t="s">
        <v>325</v>
      </c>
      <c r="E51" s="76" t="s">
        <v>358</v>
      </c>
      <c r="F51" s="7" t="s">
        <v>5</v>
      </c>
      <c r="G51" s="7" t="s">
        <v>6</v>
      </c>
      <c r="H51" s="94">
        <v>44168</v>
      </c>
      <c r="I51" s="128">
        <v>45262</v>
      </c>
      <c r="J51" s="75" t="s">
        <v>580</v>
      </c>
      <c r="K51" s="100" t="s">
        <v>493</v>
      </c>
      <c r="L51" s="72">
        <v>442825.88</v>
      </c>
      <c r="M51" s="20">
        <f t="shared" si="2"/>
        <v>244661.29869999998</v>
      </c>
      <c r="N51" s="41"/>
    </row>
    <row r="52" spans="1:14" ht="300" x14ac:dyDescent="0.25">
      <c r="A52" s="132">
        <f t="shared" si="3"/>
        <v>13</v>
      </c>
      <c r="B52" s="133" t="s">
        <v>510</v>
      </c>
      <c r="C52" s="134" t="s">
        <v>326</v>
      </c>
      <c r="D52" s="134" t="s">
        <v>326</v>
      </c>
      <c r="E52" s="134" t="s">
        <v>359</v>
      </c>
      <c r="F52" s="135" t="s">
        <v>5</v>
      </c>
      <c r="G52" s="135" t="s">
        <v>13</v>
      </c>
      <c r="H52" s="136">
        <v>44194</v>
      </c>
      <c r="I52" s="136">
        <v>45288</v>
      </c>
      <c r="J52" s="137" t="s">
        <v>581</v>
      </c>
      <c r="K52" s="138" t="s">
        <v>493</v>
      </c>
      <c r="L52" s="139">
        <v>370909.8</v>
      </c>
      <c r="M52" s="140">
        <f t="shared" si="2"/>
        <v>204927.66449999998</v>
      </c>
      <c r="N52" s="41"/>
    </row>
    <row r="53" spans="1:14" ht="300" x14ac:dyDescent="0.25">
      <c r="A53" s="132">
        <f t="shared" si="3"/>
        <v>14</v>
      </c>
      <c r="B53" s="133" t="s">
        <v>511</v>
      </c>
      <c r="C53" s="134" t="s">
        <v>327</v>
      </c>
      <c r="D53" s="134" t="s">
        <v>327</v>
      </c>
      <c r="E53" s="134" t="s">
        <v>360</v>
      </c>
      <c r="F53" s="135" t="s">
        <v>5</v>
      </c>
      <c r="G53" s="135" t="s">
        <v>13</v>
      </c>
      <c r="H53" s="136">
        <v>44186</v>
      </c>
      <c r="I53" s="136">
        <v>44915</v>
      </c>
      <c r="J53" s="137" t="s">
        <v>582</v>
      </c>
      <c r="K53" s="138" t="s">
        <v>493</v>
      </c>
      <c r="L53" s="139">
        <v>575928.65</v>
      </c>
      <c r="M53" s="140">
        <f t="shared" si="2"/>
        <v>318200.57912500005</v>
      </c>
      <c r="N53" s="41"/>
    </row>
    <row r="54" spans="1:14" ht="379.5" customHeight="1" x14ac:dyDescent="0.25">
      <c r="A54" s="78">
        <f t="shared" si="3"/>
        <v>15</v>
      </c>
      <c r="B54" s="77" t="s">
        <v>538</v>
      </c>
      <c r="C54" s="76" t="s">
        <v>328</v>
      </c>
      <c r="D54" s="76" t="s">
        <v>328</v>
      </c>
      <c r="E54" s="76" t="s">
        <v>361</v>
      </c>
      <c r="F54" s="7" t="s">
        <v>5</v>
      </c>
      <c r="G54" s="7" t="s">
        <v>6</v>
      </c>
      <c r="H54" s="94">
        <v>44173</v>
      </c>
      <c r="I54" s="94">
        <v>45267</v>
      </c>
      <c r="J54" s="75" t="s">
        <v>404</v>
      </c>
      <c r="K54" s="100" t="s">
        <v>493</v>
      </c>
      <c r="L54" s="72">
        <v>416079.42</v>
      </c>
      <c r="M54" s="20">
        <f t="shared" si="2"/>
        <v>229883.87955000001</v>
      </c>
      <c r="N54" s="41"/>
    </row>
    <row r="55" spans="1:14" ht="390" x14ac:dyDescent="0.25">
      <c r="A55" s="78">
        <f t="shared" si="3"/>
        <v>16</v>
      </c>
      <c r="B55" s="77" t="s">
        <v>513</v>
      </c>
      <c r="C55" s="76" t="s">
        <v>512</v>
      </c>
      <c r="D55" s="76" t="s">
        <v>329</v>
      </c>
      <c r="E55" s="76" t="s">
        <v>362</v>
      </c>
      <c r="F55" s="7" t="s">
        <v>5</v>
      </c>
      <c r="G55" s="7" t="s">
        <v>13</v>
      </c>
      <c r="H55" s="94">
        <v>44173</v>
      </c>
      <c r="I55" s="128">
        <v>45267</v>
      </c>
      <c r="J55" s="75" t="s">
        <v>583</v>
      </c>
      <c r="K55" s="100" t="s">
        <v>493</v>
      </c>
      <c r="L55" s="72">
        <v>477954.95</v>
      </c>
      <c r="M55" s="20">
        <f t="shared" si="2"/>
        <v>264070.10987500002</v>
      </c>
      <c r="N55" s="41"/>
    </row>
    <row r="56" spans="1:14" ht="270" x14ac:dyDescent="0.25">
      <c r="A56" s="78">
        <f t="shared" si="3"/>
        <v>17</v>
      </c>
      <c r="B56" s="77" t="s">
        <v>539</v>
      </c>
      <c r="C56" s="76" t="s">
        <v>514</v>
      </c>
      <c r="D56" s="76" t="s">
        <v>330</v>
      </c>
      <c r="E56" s="76" t="s">
        <v>363</v>
      </c>
      <c r="F56" s="7" t="s">
        <v>5</v>
      </c>
      <c r="G56" s="7" t="s">
        <v>13</v>
      </c>
      <c r="H56" s="94">
        <v>44187</v>
      </c>
      <c r="I56" s="94">
        <v>45281</v>
      </c>
      <c r="J56" s="73" t="s">
        <v>403</v>
      </c>
      <c r="K56" s="100" t="s">
        <v>493</v>
      </c>
      <c r="L56" s="72">
        <v>554919</v>
      </c>
      <c r="M56" s="20">
        <f t="shared" si="2"/>
        <v>306592.7475</v>
      </c>
      <c r="N56" s="41"/>
    </row>
    <row r="57" spans="1:14" ht="193.5" customHeight="1" x14ac:dyDescent="0.25">
      <c r="A57" s="78">
        <f t="shared" si="3"/>
        <v>18</v>
      </c>
      <c r="B57" s="77" t="s">
        <v>516</v>
      </c>
      <c r="C57" s="76" t="s">
        <v>515</v>
      </c>
      <c r="D57" s="76" t="s">
        <v>331</v>
      </c>
      <c r="E57" s="76" t="s">
        <v>364</v>
      </c>
      <c r="F57" s="7" t="s">
        <v>5</v>
      </c>
      <c r="G57" s="7" t="s">
        <v>6</v>
      </c>
      <c r="H57" s="94">
        <v>44186</v>
      </c>
      <c r="I57" s="94">
        <v>45280</v>
      </c>
      <c r="J57" s="73" t="s">
        <v>402</v>
      </c>
      <c r="K57" s="100" t="s">
        <v>493</v>
      </c>
      <c r="L57" s="72">
        <v>584032.5</v>
      </c>
      <c r="M57" s="20">
        <f t="shared" si="2"/>
        <v>322677.95624999999</v>
      </c>
      <c r="N57" s="41"/>
    </row>
    <row r="58" spans="1:14" ht="78.75" customHeight="1" x14ac:dyDescent="0.25">
      <c r="A58" s="132">
        <f t="shared" si="3"/>
        <v>19</v>
      </c>
      <c r="B58" s="133" t="s">
        <v>540</v>
      </c>
      <c r="C58" s="134" t="s">
        <v>517</v>
      </c>
      <c r="D58" s="134" t="s">
        <v>332</v>
      </c>
      <c r="E58" s="134" t="s">
        <v>365</v>
      </c>
      <c r="F58" s="135" t="s">
        <v>5</v>
      </c>
      <c r="G58" s="135" t="s">
        <v>6</v>
      </c>
      <c r="H58" s="136">
        <v>44194</v>
      </c>
      <c r="I58" s="136">
        <v>44923</v>
      </c>
      <c r="J58" s="141" t="s">
        <v>401</v>
      </c>
      <c r="K58" s="138" t="s">
        <v>493</v>
      </c>
      <c r="L58" s="139">
        <v>599732.14</v>
      </c>
      <c r="M58" s="140">
        <f t="shared" si="2"/>
        <v>331352.00734999997</v>
      </c>
      <c r="N58" s="142"/>
    </row>
    <row r="59" spans="1:14" ht="207.75" customHeight="1" x14ac:dyDescent="0.25">
      <c r="A59" s="78">
        <f t="shared" si="3"/>
        <v>20</v>
      </c>
      <c r="B59" s="77" t="s">
        <v>541</v>
      </c>
      <c r="C59" s="76" t="s">
        <v>518</v>
      </c>
      <c r="D59" s="76" t="s">
        <v>333</v>
      </c>
      <c r="E59" s="76" t="s">
        <v>366</v>
      </c>
      <c r="F59" s="7" t="s">
        <v>5</v>
      </c>
      <c r="G59" s="7" t="s">
        <v>6</v>
      </c>
      <c r="H59" s="94">
        <v>44186</v>
      </c>
      <c r="I59" s="94">
        <v>45280</v>
      </c>
      <c r="J59" s="73" t="s">
        <v>400</v>
      </c>
      <c r="K59" s="100" t="s">
        <v>493</v>
      </c>
      <c r="L59" s="72">
        <v>497695</v>
      </c>
      <c r="M59" s="20">
        <f t="shared" si="2"/>
        <v>274976.48749999999</v>
      </c>
      <c r="N59" s="41"/>
    </row>
    <row r="60" spans="1:14" ht="300" x14ac:dyDescent="0.25">
      <c r="A60" s="132">
        <f t="shared" si="3"/>
        <v>21</v>
      </c>
      <c r="B60" s="133" t="s">
        <v>542</v>
      </c>
      <c r="C60" s="134" t="s">
        <v>334</v>
      </c>
      <c r="D60" s="134" t="s">
        <v>334</v>
      </c>
      <c r="E60" s="134" t="s">
        <v>367</v>
      </c>
      <c r="F60" s="135" t="s">
        <v>5</v>
      </c>
      <c r="G60" s="135" t="s">
        <v>13</v>
      </c>
      <c r="H60" s="136">
        <v>44173</v>
      </c>
      <c r="I60" s="136">
        <v>44902</v>
      </c>
      <c r="J60" s="143" t="s">
        <v>399</v>
      </c>
      <c r="K60" s="138" t="s">
        <v>493</v>
      </c>
      <c r="L60" s="139">
        <v>596158.71999999997</v>
      </c>
      <c r="M60" s="140">
        <f t="shared" si="2"/>
        <v>329377.69280000002</v>
      </c>
      <c r="N60" s="41"/>
    </row>
    <row r="61" spans="1:14" ht="135" x14ac:dyDescent="0.25">
      <c r="A61" s="78">
        <f t="shared" si="3"/>
        <v>22</v>
      </c>
      <c r="B61" s="77" t="s">
        <v>543</v>
      </c>
      <c r="C61" s="76" t="s">
        <v>519</v>
      </c>
      <c r="D61" s="76" t="s">
        <v>335</v>
      </c>
      <c r="E61" s="76" t="s">
        <v>368</v>
      </c>
      <c r="F61" s="7" t="s">
        <v>5</v>
      </c>
      <c r="G61" s="7" t="s">
        <v>13</v>
      </c>
      <c r="H61" s="94">
        <v>44174</v>
      </c>
      <c r="I61" s="128">
        <v>45207</v>
      </c>
      <c r="J61" s="73" t="s">
        <v>398</v>
      </c>
      <c r="K61" s="100" t="s">
        <v>493</v>
      </c>
      <c r="L61" s="72">
        <v>564879.63</v>
      </c>
      <c r="M61" s="20">
        <f t="shared" si="2"/>
        <v>312095.99557500001</v>
      </c>
      <c r="N61" s="41"/>
    </row>
    <row r="62" spans="1:14" ht="180" x14ac:dyDescent="0.25">
      <c r="A62" s="78">
        <f t="shared" si="3"/>
        <v>23</v>
      </c>
      <c r="B62" s="77" t="s">
        <v>544</v>
      </c>
      <c r="C62" s="76" t="s">
        <v>520</v>
      </c>
      <c r="D62" s="76" t="s">
        <v>336</v>
      </c>
      <c r="E62" s="76" t="s">
        <v>369</v>
      </c>
      <c r="F62" s="7" t="s">
        <v>5</v>
      </c>
      <c r="G62" s="7" t="s">
        <v>6</v>
      </c>
      <c r="H62" s="94">
        <v>44176</v>
      </c>
      <c r="I62" s="94">
        <v>45270</v>
      </c>
      <c r="J62" s="73" t="s">
        <v>397</v>
      </c>
      <c r="K62" s="100" t="s">
        <v>493</v>
      </c>
      <c r="L62" s="72">
        <v>468210</v>
      </c>
      <c r="M62" s="20">
        <f t="shared" si="2"/>
        <v>258686.02499999999</v>
      </c>
      <c r="N62" s="41"/>
    </row>
    <row r="63" spans="1:14" ht="135" x14ac:dyDescent="0.25">
      <c r="A63" s="78">
        <f t="shared" si="3"/>
        <v>24</v>
      </c>
      <c r="B63" s="77" t="s">
        <v>545</v>
      </c>
      <c r="C63" s="144" t="s">
        <v>610</v>
      </c>
      <c r="D63" s="76" t="s">
        <v>337</v>
      </c>
      <c r="E63" s="144" t="s">
        <v>611</v>
      </c>
      <c r="F63" s="7" t="s">
        <v>5</v>
      </c>
      <c r="G63" s="7" t="s">
        <v>6</v>
      </c>
      <c r="H63" s="94">
        <v>44158</v>
      </c>
      <c r="I63" s="128">
        <v>45252</v>
      </c>
      <c r="J63" s="73" t="s">
        <v>396</v>
      </c>
      <c r="K63" s="100" t="s">
        <v>493</v>
      </c>
      <c r="L63" s="72">
        <v>494879.51</v>
      </c>
      <c r="M63" s="20">
        <f t="shared" si="2"/>
        <v>273420.929275</v>
      </c>
      <c r="N63" s="41"/>
    </row>
    <row r="64" spans="1:14" ht="255" x14ac:dyDescent="0.25">
      <c r="A64" s="78">
        <f t="shared" si="3"/>
        <v>25</v>
      </c>
      <c r="B64" s="77" t="s">
        <v>546</v>
      </c>
      <c r="C64" s="76" t="s">
        <v>521</v>
      </c>
      <c r="D64" s="76" t="s">
        <v>338</v>
      </c>
      <c r="E64" s="76" t="s">
        <v>370</v>
      </c>
      <c r="F64" s="7" t="s">
        <v>5</v>
      </c>
      <c r="G64" s="7" t="s">
        <v>13</v>
      </c>
      <c r="H64" s="94">
        <v>44194</v>
      </c>
      <c r="I64" s="94">
        <v>45288</v>
      </c>
      <c r="J64" s="73" t="s">
        <v>395</v>
      </c>
      <c r="K64" s="100" t="s">
        <v>493</v>
      </c>
      <c r="L64" s="72">
        <v>557139.5</v>
      </c>
      <c r="M64" s="20">
        <f t="shared" si="2"/>
        <v>307819.57374999998</v>
      </c>
      <c r="N64" s="41"/>
    </row>
    <row r="65" spans="1:14" ht="225" x14ac:dyDescent="0.25">
      <c r="A65" s="78">
        <f t="shared" si="3"/>
        <v>26</v>
      </c>
      <c r="B65" s="77" t="s">
        <v>547</v>
      </c>
      <c r="C65" s="76" t="s">
        <v>522</v>
      </c>
      <c r="D65" s="76" t="s">
        <v>339</v>
      </c>
      <c r="E65" s="76" t="s">
        <v>371</v>
      </c>
      <c r="F65" s="7" t="s">
        <v>5</v>
      </c>
      <c r="G65" s="7" t="s">
        <v>6</v>
      </c>
      <c r="H65" s="94">
        <v>44158</v>
      </c>
      <c r="I65" s="94">
        <v>45252</v>
      </c>
      <c r="J65" s="73" t="s">
        <v>584</v>
      </c>
      <c r="K65" s="100" t="s">
        <v>493</v>
      </c>
      <c r="L65" s="72">
        <v>600000</v>
      </c>
      <c r="M65" s="20">
        <f t="shared" si="2"/>
        <v>331500</v>
      </c>
      <c r="N65" s="41"/>
    </row>
    <row r="66" spans="1:14" ht="120" x14ac:dyDescent="0.25">
      <c r="A66" s="78">
        <f t="shared" si="3"/>
        <v>27</v>
      </c>
      <c r="B66" s="77" t="s">
        <v>548</v>
      </c>
      <c r="C66" s="76" t="s">
        <v>523</v>
      </c>
      <c r="D66" s="76" t="s">
        <v>340</v>
      </c>
      <c r="E66" s="76" t="s">
        <v>372</v>
      </c>
      <c r="F66" s="7" t="s">
        <v>5</v>
      </c>
      <c r="G66" s="7" t="s">
        <v>6</v>
      </c>
      <c r="H66" s="94">
        <v>44186</v>
      </c>
      <c r="I66" s="94">
        <v>45280</v>
      </c>
      <c r="J66" s="73" t="s">
        <v>394</v>
      </c>
      <c r="K66" s="100" t="s">
        <v>493</v>
      </c>
      <c r="L66" s="72">
        <v>516635.18</v>
      </c>
      <c r="M66" s="20">
        <f t="shared" si="2"/>
        <v>285440.93695</v>
      </c>
      <c r="N66" s="41"/>
    </row>
    <row r="67" spans="1:14" ht="90" x14ac:dyDescent="0.25">
      <c r="A67" s="78">
        <f t="shared" si="3"/>
        <v>28</v>
      </c>
      <c r="B67" s="77" t="s">
        <v>549</v>
      </c>
      <c r="C67" s="76" t="s">
        <v>524</v>
      </c>
      <c r="D67" s="76" t="s">
        <v>341</v>
      </c>
      <c r="E67" s="76" t="s">
        <v>373</v>
      </c>
      <c r="F67" s="7" t="s">
        <v>5</v>
      </c>
      <c r="G67" s="7" t="s">
        <v>6</v>
      </c>
      <c r="H67" s="94">
        <v>44194</v>
      </c>
      <c r="I67" s="94">
        <v>45288</v>
      </c>
      <c r="J67" s="73" t="s">
        <v>393</v>
      </c>
      <c r="K67" s="100" t="s">
        <v>493</v>
      </c>
      <c r="L67" s="72">
        <v>488080.2</v>
      </c>
      <c r="M67" s="20">
        <f t="shared" si="2"/>
        <v>269664.31050000002</v>
      </c>
      <c r="N67" s="41"/>
    </row>
    <row r="68" spans="1:14" ht="352.5" customHeight="1" x14ac:dyDescent="0.25">
      <c r="A68" s="78">
        <f t="shared" si="3"/>
        <v>29</v>
      </c>
      <c r="B68" s="77" t="s">
        <v>603</v>
      </c>
      <c r="C68" s="144" t="s">
        <v>612</v>
      </c>
      <c r="D68" s="76" t="s">
        <v>342</v>
      </c>
      <c r="E68" s="76" t="s">
        <v>374</v>
      </c>
      <c r="F68" s="7" t="s">
        <v>5</v>
      </c>
      <c r="G68" s="7" t="s">
        <v>13</v>
      </c>
      <c r="H68" s="94">
        <v>44194</v>
      </c>
      <c r="I68" s="94">
        <v>45288</v>
      </c>
      <c r="J68" s="75" t="s">
        <v>585</v>
      </c>
      <c r="K68" s="100" t="s">
        <v>493</v>
      </c>
      <c r="L68" s="72">
        <v>578081</v>
      </c>
      <c r="M68" s="20">
        <f t="shared" si="2"/>
        <v>319389.7525</v>
      </c>
      <c r="N68" s="41"/>
    </row>
    <row r="69" spans="1:14" ht="409.5" x14ac:dyDescent="0.25">
      <c r="A69" s="78">
        <f t="shared" si="3"/>
        <v>30</v>
      </c>
      <c r="B69" s="76" t="s">
        <v>604</v>
      </c>
      <c r="C69" s="76" t="s">
        <v>528</v>
      </c>
      <c r="D69" s="76" t="s">
        <v>343</v>
      </c>
      <c r="E69" s="76" t="s">
        <v>375</v>
      </c>
      <c r="F69" s="7" t="s">
        <v>5</v>
      </c>
      <c r="G69" s="7" t="s">
        <v>13</v>
      </c>
      <c r="H69" s="94">
        <v>44168</v>
      </c>
      <c r="I69" s="94">
        <v>45262</v>
      </c>
      <c r="J69" s="75" t="s">
        <v>586</v>
      </c>
      <c r="K69" s="100" t="s">
        <v>493</v>
      </c>
      <c r="L69" s="72">
        <v>483990</v>
      </c>
      <c r="M69" s="20">
        <f t="shared" si="2"/>
        <v>267404.47499999998</v>
      </c>
      <c r="N69" s="41"/>
    </row>
    <row r="70" spans="1:14" ht="165" x14ac:dyDescent="0.25">
      <c r="A70" s="78">
        <f t="shared" si="3"/>
        <v>31</v>
      </c>
      <c r="B70" s="76" t="s">
        <v>609</v>
      </c>
      <c r="C70" s="76" t="s">
        <v>527</v>
      </c>
      <c r="D70" s="76" t="s">
        <v>344</v>
      </c>
      <c r="E70" s="76" t="s">
        <v>376</v>
      </c>
      <c r="F70" s="7" t="s">
        <v>5</v>
      </c>
      <c r="G70" s="7" t="s">
        <v>13</v>
      </c>
      <c r="H70" s="94">
        <v>44165</v>
      </c>
      <c r="I70" s="128">
        <v>44710</v>
      </c>
      <c r="J70" s="73" t="s">
        <v>392</v>
      </c>
      <c r="K70" s="100" t="s">
        <v>493</v>
      </c>
      <c r="L70" s="72">
        <v>585610</v>
      </c>
      <c r="M70" s="20">
        <f t="shared" si="2"/>
        <v>323549.52499999997</v>
      </c>
      <c r="N70" s="41"/>
    </row>
    <row r="71" spans="1:14" ht="90" x14ac:dyDescent="0.25">
      <c r="A71" s="78">
        <f t="shared" si="3"/>
        <v>32</v>
      </c>
      <c r="B71" s="76" t="s">
        <v>607</v>
      </c>
      <c r="C71" s="76" t="s">
        <v>526</v>
      </c>
      <c r="D71" s="76" t="s">
        <v>345</v>
      </c>
      <c r="E71" s="76" t="s">
        <v>377</v>
      </c>
      <c r="F71" s="7" t="s">
        <v>5</v>
      </c>
      <c r="G71" s="7" t="s">
        <v>6</v>
      </c>
      <c r="H71" s="94">
        <v>44386</v>
      </c>
      <c r="I71" s="94">
        <v>45115</v>
      </c>
      <c r="J71" s="73" t="s">
        <v>391</v>
      </c>
      <c r="K71" s="100" t="s">
        <v>493</v>
      </c>
      <c r="L71" s="72">
        <v>384280</v>
      </c>
      <c r="M71" s="20">
        <f t="shared" si="2"/>
        <v>212314.69999999998</v>
      </c>
      <c r="N71" s="41"/>
    </row>
    <row r="72" spans="1:14" ht="135" x14ac:dyDescent="0.25">
      <c r="A72" s="78">
        <f t="shared" si="3"/>
        <v>33</v>
      </c>
      <c r="B72" s="76" t="s">
        <v>608</v>
      </c>
      <c r="C72" s="76" t="s">
        <v>525</v>
      </c>
      <c r="D72" s="76" t="s">
        <v>346</v>
      </c>
      <c r="E72" s="76" t="s">
        <v>378</v>
      </c>
      <c r="F72" s="7" t="s">
        <v>5</v>
      </c>
      <c r="G72" s="7" t="s">
        <v>13</v>
      </c>
      <c r="H72" s="94">
        <v>44349</v>
      </c>
      <c r="I72" s="128">
        <v>45199</v>
      </c>
      <c r="J72" s="73" t="s">
        <v>390</v>
      </c>
      <c r="K72" s="100" t="s">
        <v>493</v>
      </c>
      <c r="L72" s="72">
        <v>473939.8</v>
      </c>
      <c r="M72" s="20">
        <f t="shared" si="2"/>
        <v>261851.7395</v>
      </c>
      <c r="N72" s="41"/>
    </row>
    <row r="73" spans="1:14" ht="360" x14ac:dyDescent="0.25">
      <c r="A73" s="78">
        <f t="shared" si="3"/>
        <v>34</v>
      </c>
      <c r="B73" s="76" t="s">
        <v>606</v>
      </c>
      <c r="C73" s="144" t="s">
        <v>613</v>
      </c>
      <c r="D73" s="144" t="s">
        <v>616</v>
      </c>
      <c r="E73" s="76" t="s">
        <v>379</v>
      </c>
      <c r="F73" s="7" t="s">
        <v>5</v>
      </c>
      <c r="G73" s="7" t="s">
        <v>13</v>
      </c>
      <c r="H73" s="94">
        <v>44158</v>
      </c>
      <c r="I73" s="94">
        <v>45252</v>
      </c>
      <c r="J73" s="170" t="s">
        <v>617</v>
      </c>
      <c r="K73" s="100" t="s">
        <v>493</v>
      </c>
      <c r="L73" s="129">
        <v>492000</v>
      </c>
      <c r="M73" s="130">
        <f>(L73*0.65)*0.85</f>
        <v>271830</v>
      </c>
      <c r="N73" s="41"/>
    </row>
    <row r="74" spans="1:14" ht="285" x14ac:dyDescent="0.25">
      <c r="A74" s="78">
        <f t="shared" si="3"/>
        <v>35</v>
      </c>
      <c r="B74" s="76" t="s">
        <v>605</v>
      </c>
      <c r="C74" s="107" t="s">
        <v>588</v>
      </c>
      <c r="D74" s="107" t="s">
        <v>587</v>
      </c>
      <c r="E74" s="107" t="s">
        <v>530</v>
      </c>
      <c r="F74" s="7" t="s">
        <v>5</v>
      </c>
      <c r="G74" s="66" t="s">
        <v>13</v>
      </c>
      <c r="H74" s="94">
        <v>44448</v>
      </c>
      <c r="I74" s="128">
        <v>45260</v>
      </c>
      <c r="J74" s="108" t="s">
        <v>531</v>
      </c>
      <c r="K74" s="100" t="s">
        <v>493</v>
      </c>
      <c r="L74" s="72">
        <v>546617.12</v>
      </c>
      <c r="M74" s="20">
        <f>(L74*0.65)*0.85</f>
        <v>302005.95880000002</v>
      </c>
      <c r="N74" s="20"/>
    </row>
    <row r="75" spans="1:14" s="1" customFormat="1" ht="48" customHeight="1" x14ac:dyDescent="0.2">
      <c r="A75" s="58"/>
      <c r="B75" s="147" t="s">
        <v>1</v>
      </c>
      <c r="C75" s="148"/>
      <c r="D75" s="148"/>
      <c r="E75" s="148"/>
      <c r="F75" s="148"/>
      <c r="G75" s="148"/>
      <c r="H75" s="148"/>
      <c r="I75" s="148"/>
      <c r="J75" s="148"/>
      <c r="K75" s="148"/>
      <c r="L75" s="148"/>
      <c r="M75" s="148"/>
      <c r="N75" s="148"/>
    </row>
    <row r="76" spans="1:14" ht="116.25" customHeight="1" x14ac:dyDescent="0.25">
      <c r="A76" s="58"/>
      <c r="B76" s="36" t="s">
        <v>589</v>
      </c>
      <c r="C76" s="36" t="s">
        <v>590</v>
      </c>
      <c r="D76" s="36" t="s">
        <v>591</v>
      </c>
      <c r="E76" s="36" t="s">
        <v>592</v>
      </c>
      <c r="F76" s="36" t="s">
        <v>593</v>
      </c>
      <c r="G76" s="36" t="s">
        <v>594</v>
      </c>
      <c r="H76" s="82" t="s">
        <v>595</v>
      </c>
      <c r="I76" s="82" t="s">
        <v>596</v>
      </c>
      <c r="J76" s="37" t="s">
        <v>597</v>
      </c>
      <c r="K76" s="37" t="s">
        <v>598</v>
      </c>
      <c r="L76" s="38" t="s">
        <v>599</v>
      </c>
      <c r="M76" s="39" t="s">
        <v>600</v>
      </c>
      <c r="N76" s="40" t="s">
        <v>601</v>
      </c>
    </row>
    <row r="77" spans="1:14" s="119" customFormat="1" ht="362.25" customHeight="1" x14ac:dyDescent="0.25">
      <c r="A77" s="109">
        <f>1</f>
        <v>1</v>
      </c>
      <c r="B77" s="110">
        <v>5018890</v>
      </c>
      <c r="C77" s="17" t="s">
        <v>2</v>
      </c>
      <c r="D77" s="18" t="s">
        <v>3</v>
      </c>
      <c r="E77" s="18" t="s">
        <v>4</v>
      </c>
      <c r="F77" s="13" t="s">
        <v>5</v>
      </c>
      <c r="G77" s="17" t="s">
        <v>6</v>
      </c>
      <c r="H77" s="83">
        <v>43084</v>
      </c>
      <c r="I77" s="149">
        <v>44909</v>
      </c>
      <c r="J77" s="14" t="s">
        <v>416</v>
      </c>
      <c r="K77" s="95" t="s">
        <v>414</v>
      </c>
      <c r="L77" s="131">
        <v>1226340</v>
      </c>
      <c r="M77" s="130">
        <f>L77*0.85</f>
        <v>1042389</v>
      </c>
      <c r="N77" s="41"/>
    </row>
    <row r="78" spans="1:14" s="119" customFormat="1" ht="261.75" customHeight="1" x14ac:dyDescent="0.25">
      <c r="A78" s="109">
        <f>A77+1</f>
        <v>2</v>
      </c>
      <c r="B78" s="111">
        <v>5010978</v>
      </c>
      <c r="C78" s="22" t="s">
        <v>7</v>
      </c>
      <c r="D78" s="23" t="s">
        <v>8</v>
      </c>
      <c r="E78" s="23" t="s">
        <v>9</v>
      </c>
      <c r="F78" s="22" t="s">
        <v>5</v>
      </c>
      <c r="G78" s="24" t="s">
        <v>6</v>
      </c>
      <c r="H78" s="84">
        <v>43049</v>
      </c>
      <c r="I78" s="150">
        <v>44561</v>
      </c>
      <c r="J78" s="25" t="s">
        <v>492</v>
      </c>
      <c r="K78" s="96" t="s">
        <v>423</v>
      </c>
      <c r="L78" s="26">
        <v>678480</v>
      </c>
      <c r="M78" s="27">
        <f>L78*0.85</f>
        <v>576708</v>
      </c>
      <c r="N78" s="42"/>
    </row>
    <row r="79" spans="1:14" s="119" customFormat="1" ht="195" customHeight="1" x14ac:dyDescent="0.25">
      <c r="A79" s="109">
        <f t="shared" ref="A79:A117" si="4">A78+1</f>
        <v>3</v>
      </c>
      <c r="B79" s="111">
        <v>5021444</v>
      </c>
      <c r="C79" s="22" t="s">
        <v>10</v>
      </c>
      <c r="D79" s="23" t="s">
        <v>11</v>
      </c>
      <c r="E79" s="22" t="s">
        <v>12</v>
      </c>
      <c r="F79" s="22" t="s">
        <v>5</v>
      </c>
      <c r="G79" s="24" t="s">
        <v>13</v>
      </c>
      <c r="H79" s="84">
        <v>43063</v>
      </c>
      <c r="I79" s="150">
        <v>45199</v>
      </c>
      <c r="J79" s="28" t="s">
        <v>417</v>
      </c>
      <c r="K79" s="97" t="s">
        <v>14</v>
      </c>
      <c r="L79" s="26">
        <v>1411665.62</v>
      </c>
      <c r="M79" s="27">
        <f t="shared" ref="M79:M117" si="5">L79*0.85</f>
        <v>1199915.777</v>
      </c>
      <c r="N79" s="43"/>
    </row>
    <row r="80" spans="1:14" s="120" customFormat="1" ht="239.25" customHeight="1" x14ac:dyDescent="0.25">
      <c r="A80" s="109">
        <f t="shared" si="4"/>
        <v>4</v>
      </c>
      <c r="B80" s="111">
        <v>5052688</v>
      </c>
      <c r="C80" s="22" t="s">
        <v>168</v>
      </c>
      <c r="D80" s="23" t="s">
        <v>169</v>
      </c>
      <c r="E80" s="22" t="s">
        <v>170</v>
      </c>
      <c r="F80" s="22" t="s">
        <v>5</v>
      </c>
      <c r="G80" s="24" t="s">
        <v>13</v>
      </c>
      <c r="H80" s="84">
        <v>43811</v>
      </c>
      <c r="I80" s="150">
        <v>45149</v>
      </c>
      <c r="J80" s="28" t="s">
        <v>491</v>
      </c>
      <c r="K80" s="97" t="s">
        <v>406</v>
      </c>
      <c r="L80" s="26">
        <v>1141928.19</v>
      </c>
      <c r="M80" s="27">
        <f t="shared" si="5"/>
        <v>970638.96149999998</v>
      </c>
      <c r="N80" s="44"/>
    </row>
    <row r="81" spans="1:14" s="119" customFormat="1" ht="166.5" customHeight="1" x14ac:dyDescent="0.25">
      <c r="A81" s="109">
        <f t="shared" si="4"/>
        <v>5</v>
      </c>
      <c r="B81" s="111">
        <v>5011439</v>
      </c>
      <c r="C81" s="29" t="s">
        <v>15</v>
      </c>
      <c r="D81" s="23" t="s">
        <v>16</v>
      </c>
      <c r="E81" s="30" t="s">
        <v>17</v>
      </c>
      <c r="F81" s="22" t="s">
        <v>5</v>
      </c>
      <c r="G81" s="24" t="s">
        <v>13</v>
      </c>
      <c r="H81" s="84">
        <v>43003</v>
      </c>
      <c r="I81" s="84">
        <v>43732</v>
      </c>
      <c r="J81" s="28" t="s">
        <v>18</v>
      </c>
      <c r="K81" s="97" t="s">
        <v>19</v>
      </c>
      <c r="L81" s="26">
        <v>577573</v>
      </c>
      <c r="M81" s="27">
        <f t="shared" si="5"/>
        <v>490937.05</v>
      </c>
      <c r="N81" s="43"/>
    </row>
    <row r="82" spans="1:14" s="119" customFormat="1" ht="296.25" customHeight="1" x14ac:dyDescent="0.25">
      <c r="A82" s="109">
        <f t="shared" si="4"/>
        <v>6</v>
      </c>
      <c r="B82" s="111">
        <v>5014500</v>
      </c>
      <c r="C82" s="29" t="s">
        <v>20</v>
      </c>
      <c r="D82" s="29" t="s">
        <v>21</v>
      </c>
      <c r="E82" s="30" t="s">
        <v>22</v>
      </c>
      <c r="F82" s="22" t="s">
        <v>5</v>
      </c>
      <c r="G82" s="24" t="s">
        <v>6</v>
      </c>
      <c r="H82" s="84">
        <v>43010</v>
      </c>
      <c r="I82" s="84">
        <v>44012</v>
      </c>
      <c r="J82" s="28" t="s">
        <v>490</v>
      </c>
      <c r="K82" s="97" t="s">
        <v>424</v>
      </c>
      <c r="L82" s="26">
        <v>693632.5</v>
      </c>
      <c r="M82" s="27">
        <f t="shared" si="5"/>
        <v>589587.625</v>
      </c>
      <c r="N82" s="43"/>
    </row>
    <row r="83" spans="1:14" s="119" customFormat="1" ht="174" customHeight="1" x14ac:dyDescent="0.25">
      <c r="A83" s="109">
        <f t="shared" si="4"/>
        <v>7</v>
      </c>
      <c r="B83" s="112">
        <v>5014502</v>
      </c>
      <c r="C83" s="10" t="s">
        <v>24</v>
      </c>
      <c r="D83" s="10" t="s">
        <v>23</v>
      </c>
      <c r="E83" s="10" t="s">
        <v>25</v>
      </c>
      <c r="F83" s="22" t="s">
        <v>5</v>
      </c>
      <c r="G83" s="24" t="s">
        <v>6</v>
      </c>
      <c r="H83" s="85">
        <v>43028</v>
      </c>
      <c r="I83" s="85">
        <v>44196</v>
      </c>
      <c r="J83" s="28" t="s">
        <v>489</v>
      </c>
      <c r="K83" s="97" t="s">
        <v>26</v>
      </c>
      <c r="L83" s="26">
        <v>1075061.5900000001</v>
      </c>
      <c r="M83" s="27">
        <f t="shared" si="5"/>
        <v>913802.35149999999</v>
      </c>
      <c r="N83" s="43"/>
    </row>
    <row r="84" spans="1:14" s="120" customFormat="1" ht="375" customHeight="1" x14ac:dyDescent="0.25">
      <c r="A84" s="109">
        <f t="shared" si="4"/>
        <v>8</v>
      </c>
      <c r="B84" s="112">
        <v>5047319</v>
      </c>
      <c r="C84" s="10" t="s">
        <v>171</v>
      </c>
      <c r="D84" s="10" t="s">
        <v>172</v>
      </c>
      <c r="E84" s="10" t="s">
        <v>173</v>
      </c>
      <c r="F84" s="22" t="s">
        <v>5</v>
      </c>
      <c r="G84" s="24" t="s">
        <v>6</v>
      </c>
      <c r="H84" s="85">
        <v>43651</v>
      </c>
      <c r="I84" s="151">
        <v>45169</v>
      </c>
      <c r="J84" s="28" t="s">
        <v>488</v>
      </c>
      <c r="K84" s="97" t="s">
        <v>174</v>
      </c>
      <c r="L84" s="26">
        <v>701217.99</v>
      </c>
      <c r="M84" s="27">
        <f t="shared" si="5"/>
        <v>596035.29149999993</v>
      </c>
      <c r="N84" s="44"/>
    </row>
    <row r="85" spans="1:14" s="119" customFormat="1" ht="225.75" customHeight="1" x14ac:dyDescent="0.25">
      <c r="A85" s="109">
        <f t="shared" si="4"/>
        <v>9</v>
      </c>
      <c r="B85" s="112">
        <v>5016094</v>
      </c>
      <c r="C85" s="10" t="s">
        <v>28</v>
      </c>
      <c r="D85" s="10" t="s">
        <v>27</v>
      </c>
      <c r="E85" s="10" t="s">
        <v>29</v>
      </c>
      <c r="F85" s="9" t="s">
        <v>5</v>
      </c>
      <c r="G85" s="5" t="s">
        <v>6</v>
      </c>
      <c r="H85" s="86">
        <v>43069</v>
      </c>
      <c r="I85" s="86">
        <v>44377</v>
      </c>
      <c r="J85" s="28" t="s">
        <v>487</v>
      </c>
      <c r="K85" s="97" t="s">
        <v>14</v>
      </c>
      <c r="L85" s="26">
        <v>1316886</v>
      </c>
      <c r="M85" s="27">
        <f t="shared" si="5"/>
        <v>1119353.0999999999</v>
      </c>
      <c r="N85" s="45"/>
    </row>
    <row r="86" spans="1:14" s="119" customFormat="1" ht="202.5" customHeight="1" x14ac:dyDescent="0.25">
      <c r="A86" s="109">
        <f t="shared" si="4"/>
        <v>10</v>
      </c>
      <c r="B86" s="112">
        <v>5016074</v>
      </c>
      <c r="C86" s="10" t="s">
        <v>30</v>
      </c>
      <c r="D86" s="10" t="s">
        <v>31</v>
      </c>
      <c r="E86" s="9" t="s">
        <v>32</v>
      </c>
      <c r="F86" s="9" t="s">
        <v>5</v>
      </c>
      <c r="G86" s="6" t="s">
        <v>6</v>
      </c>
      <c r="H86" s="86">
        <v>43010</v>
      </c>
      <c r="I86" s="152">
        <v>44742</v>
      </c>
      <c r="J86" s="28" t="s">
        <v>486</v>
      </c>
      <c r="K86" s="97" t="s">
        <v>415</v>
      </c>
      <c r="L86" s="26">
        <v>608731</v>
      </c>
      <c r="M86" s="27">
        <f t="shared" si="5"/>
        <v>517421.35</v>
      </c>
      <c r="N86" s="43"/>
    </row>
    <row r="87" spans="1:14" s="119" customFormat="1" ht="180.75" customHeight="1" x14ac:dyDescent="0.25">
      <c r="A87" s="109">
        <f t="shared" si="4"/>
        <v>11</v>
      </c>
      <c r="B87" s="113">
        <v>5016110</v>
      </c>
      <c r="C87" s="9" t="s">
        <v>34</v>
      </c>
      <c r="D87" s="10" t="s">
        <v>33</v>
      </c>
      <c r="E87" s="10" t="s">
        <v>35</v>
      </c>
      <c r="F87" s="10" t="s">
        <v>5</v>
      </c>
      <c r="G87" s="5" t="s">
        <v>6</v>
      </c>
      <c r="H87" s="86">
        <v>42978</v>
      </c>
      <c r="I87" s="152">
        <v>44651</v>
      </c>
      <c r="J87" s="28" t="s">
        <v>485</v>
      </c>
      <c r="K87" s="97" t="s">
        <v>19</v>
      </c>
      <c r="L87" s="26">
        <v>768893.32</v>
      </c>
      <c r="M87" s="27">
        <f t="shared" si="5"/>
        <v>653559.32199999993</v>
      </c>
      <c r="N87" s="45"/>
    </row>
    <row r="88" spans="1:14" s="119" customFormat="1" ht="229.5" customHeight="1" x14ac:dyDescent="0.25">
      <c r="A88" s="109">
        <f t="shared" si="4"/>
        <v>12</v>
      </c>
      <c r="B88" s="114">
        <v>5010993</v>
      </c>
      <c r="C88" s="21" t="s">
        <v>37</v>
      </c>
      <c r="D88" s="31" t="s">
        <v>36</v>
      </c>
      <c r="E88" s="21" t="s">
        <v>38</v>
      </c>
      <c r="F88" s="21" t="s">
        <v>5</v>
      </c>
      <c r="G88" s="24" t="s">
        <v>6</v>
      </c>
      <c r="H88" s="87">
        <v>43032</v>
      </c>
      <c r="I88" s="87">
        <v>44286</v>
      </c>
      <c r="J88" s="28" t="s">
        <v>484</v>
      </c>
      <c r="K88" s="96" t="s">
        <v>14</v>
      </c>
      <c r="L88" s="26">
        <v>581669.91</v>
      </c>
      <c r="M88" s="27">
        <f t="shared" si="5"/>
        <v>494419.42350000003</v>
      </c>
      <c r="N88" s="43"/>
    </row>
    <row r="89" spans="1:14" s="120" customFormat="1" ht="195.75" customHeight="1" x14ac:dyDescent="0.25">
      <c r="A89" s="109">
        <f t="shared" si="4"/>
        <v>13</v>
      </c>
      <c r="B89" s="114">
        <v>5050519</v>
      </c>
      <c r="C89" s="22" t="s">
        <v>175</v>
      </c>
      <c r="D89" s="23" t="s">
        <v>176</v>
      </c>
      <c r="E89" s="22" t="s">
        <v>177</v>
      </c>
      <c r="F89" s="21" t="s">
        <v>5</v>
      </c>
      <c r="G89" s="24" t="s">
        <v>6</v>
      </c>
      <c r="H89" s="84">
        <v>43714</v>
      </c>
      <c r="I89" s="150">
        <v>45143</v>
      </c>
      <c r="J89" s="28" t="s">
        <v>483</v>
      </c>
      <c r="K89" s="96" t="s">
        <v>407</v>
      </c>
      <c r="L89" s="153">
        <v>1229237.0399999998</v>
      </c>
      <c r="M89" s="163">
        <f t="shared" si="5"/>
        <v>1044851.4839999998</v>
      </c>
      <c r="N89" s="44"/>
    </row>
    <row r="90" spans="1:14" s="119" customFormat="1" ht="231" customHeight="1" x14ac:dyDescent="0.25">
      <c r="A90" s="109">
        <f t="shared" si="4"/>
        <v>14</v>
      </c>
      <c r="B90" s="115">
        <v>5010822</v>
      </c>
      <c r="C90" s="30" t="s">
        <v>40</v>
      </c>
      <c r="D90" s="30" t="s">
        <v>39</v>
      </c>
      <c r="E90" s="30" t="s">
        <v>41</v>
      </c>
      <c r="F90" s="21" t="s">
        <v>5</v>
      </c>
      <c r="G90" s="24" t="s">
        <v>6</v>
      </c>
      <c r="H90" s="88">
        <v>42979</v>
      </c>
      <c r="I90" s="154">
        <v>44712</v>
      </c>
      <c r="J90" s="28" t="s">
        <v>482</v>
      </c>
      <c r="K90" s="97" t="s">
        <v>14</v>
      </c>
      <c r="L90" s="26">
        <v>1252917.47</v>
      </c>
      <c r="M90" s="27">
        <f t="shared" si="5"/>
        <v>1064979.8495</v>
      </c>
      <c r="N90" s="43"/>
    </row>
    <row r="91" spans="1:14" s="119" customFormat="1" ht="230.25" customHeight="1" x14ac:dyDescent="0.25">
      <c r="A91" s="109">
        <f t="shared" si="4"/>
        <v>15</v>
      </c>
      <c r="B91" s="112">
        <v>5021505</v>
      </c>
      <c r="C91" s="8" t="s">
        <v>43</v>
      </c>
      <c r="D91" s="11" t="s">
        <v>42</v>
      </c>
      <c r="E91" s="8" t="s">
        <v>44</v>
      </c>
      <c r="F91" s="8" t="s">
        <v>5</v>
      </c>
      <c r="G91" s="5" t="s">
        <v>13</v>
      </c>
      <c r="H91" s="89">
        <v>43006</v>
      </c>
      <c r="I91" s="155">
        <v>44545</v>
      </c>
      <c r="J91" s="28" t="s">
        <v>481</v>
      </c>
      <c r="K91" s="97" t="s">
        <v>45</v>
      </c>
      <c r="L91" s="121">
        <v>592557.06000000006</v>
      </c>
      <c r="M91" s="27">
        <f t="shared" si="5"/>
        <v>503673.50100000005</v>
      </c>
      <c r="N91" s="43"/>
    </row>
    <row r="92" spans="1:14" s="119" customFormat="1" ht="291.75" customHeight="1" x14ac:dyDescent="0.25">
      <c r="A92" s="109">
        <f t="shared" si="4"/>
        <v>16</v>
      </c>
      <c r="B92" s="116">
        <v>5016090</v>
      </c>
      <c r="C92" s="11" t="s">
        <v>47</v>
      </c>
      <c r="D92" s="11" t="s">
        <v>46</v>
      </c>
      <c r="E92" s="11" t="s">
        <v>48</v>
      </c>
      <c r="F92" s="11" t="s">
        <v>5</v>
      </c>
      <c r="G92" s="3" t="s">
        <v>6</v>
      </c>
      <c r="H92" s="90">
        <v>43040</v>
      </c>
      <c r="I92" s="156">
        <v>44561</v>
      </c>
      <c r="J92" s="33" t="s">
        <v>480</v>
      </c>
      <c r="K92" s="97" t="s">
        <v>414</v>
      </c>
      <c r="L92" s="46">
        <v>735778.7</v>
      </c>
      <c r="M92" s="27">
        <f t="shared" si="5"/>
        <v>625411.8949999999</v>
      </c>
      <c r="N92" s="47"/>
    </row>
    <row r="93" spans="1:14" s="120" customFormat="1" ht="291" customHeight="1" x14ac:dyDescent="0.25">
      <c r="A93" s="109">
        <f t="shared" si="4"/>
        <v>17</v>
      </c>
      <c r="B93" s="116">
        <v>5049189</v>
      </c>
      <c r="C93" s="11" t="s">
        <v>178</v>
      </c>
      <c r="D93" s="11" t="s">
        <v>179</v>
      </c>
      <c r="E93" s="11" t="s">
        <v>180</v>
      </c>
      <c r="F93" s="11" t="s">
        <v>5</v>
      </c>
      <c r="G93" s="3" t="s">
        <v>6</v>
      </c>
      <c r="H93" s="90">
        <v>43647</v>
      </c>
      <c r="I93" s="156">
        <v>44651</v>
      </c>
      <c r="J93" s="33" t="s">
        <v>479</v>
      </c>
      <c r="K93" s="98" t="s">
        <v>413</v>
      </c>
      <c r="L93" s="34">
        <v>1332043</v>
      </c>
      <c r="M93" s="27">
        <f t="shared" si="5"/>
        <v>1132236.55</v>
      </c>
      <c r="N93" s="48"/>
    </row>
    <row r="94" spans="1:14" s="119" customFormat="1" ht="246" customHeight="1" x14ac:dyDescent="0.25">
      <c r="A94" s="109">
        <f t="shared" si="4"/>
        <v>18</v>
      </c>
      <c r="B94" s="115">
        <v>5011437</v>
      </c>
      <c r="C94" s="32" t="s">
        <v>50</v>
      </c>
      <c r="D94" s="49" t="s">
        <v>49</v>
      </c>
      <c r="E94" s="49" t="s">
        <v>51</v>
      </c>
      <c r="F94" s="32" t="s">
        <v>5</v>
      </c>
      <c r="G94" s="50" t="s">
        <v>6</v>
      </c>
      <c r="H94" s="91">
        <v>43010</v>
      </c>
      <c r="I94" s="156">
        <v>45201</v>
      </c>
      <c r="J94" s="28" t="s">
        <v>478</v>
      </c>
      <c r="K94" s="96" t="s">
        <v>52</v>
      </c>
      <c r="L94" s="121">
        <v>1670413.38</v>
      </c>
      <c r="M94" s="27">
        <f t="shared" si="5"/>
        <v>1419851.3729999999</v>
      </c>
      <c r="N94" s="43"/>
    </row>
    <row r="95" spans="1:14" s="119" customFormat="1" ht="273.75" customHeight="1" x14ac:dyDescent="0.25">
      <c r="A95" s="109">
        <f t="shared" si="4"/>
        <v>19</v>
      </c>
      <c r="B95" s="117">
        <v>5012431</v>
      </c>
      <c r="C95" s="51" t="s">
        <v>54</v>
      </c>
      <c r="D95" s="52" t="s">
        <v>53</v>
      </c>
      <c r="E95" s="52" t="s">
        <v>55</v>
      </c>
      <c r="F95" s="51" t="s">
        <v>5</v>
      </c>
      <c r="G95" s="51" t="s">
        <v>13</v>
      </c>
      <c r="H95" s="92">
        <v>43017</v>
      </c>
      <c r="I95" s="157">
        <v>44712</v>
      </c>
      <c r="J95" s="53" t="s">
        <v>477</v>
      </c>
      <c r="K95" s="96" t="s">
        <v>14</v>
      </c>
      <c r="L95" s="54">
        <v>463217.48</v>
      </c>
      <c r="M95" s="27">
        <f t="shared" si="5"/>
        <v>393734.85799999995</v>
      </c>
      <c r="N95" s="55"/>
    </row>
    <row r="96" spans="1:14" s="119" customFormat="1" ht="390" customHeight="1" x14ac:dyDescent="0.25">
      <c r="A96" s="109">
        <f t="shared" si="4"/>
        <v>20</v>
      </c>
      <c r="B96" s="117">
        <v>5016093</v>
      </c>
      <c r="C96" s="51" t="s">
        <v>56</v>
      </c>
      <c r="D96" s="52" t="s">
        <v>57</v>
      </c>
      <c r="E96" s="52" t="s">
        <v>58</v>
      </c>
      <c r="F96" s="51" t="s">
        <v>5</v>
      </c>
      <c r="G96" s="51" t="s">
        <v>6</v>
      </c>
      <c r="H96" s="92">
        <v>43010</v>
      </c>
      <c r="I96" s="92">
        <v>44500</v>
      </c>
      <c r="J96" s="53" t="s">
        <v>476</v>
      </c>
      <c r="K96" s="79" t="s">
        <v>411</v>
      </c>
      <c r="L96" s="54">
        <v>1018296.75</v>
      </c>
      <c r="M96" s="27">
        <f t="shared" si="5"/>
        <v>865552.23749999993</v>
      </c>
      <c r="N96" s="55"/>
    </row>
    <row r="97" spans="1:14" s="119" customFormat="1" ht="146.25" customHeight="1" x14ac:dyDescent="0.25">
      <c r="A97" s="109">
        <f t="shared" si="4"/>
        <v>21</v>
      </c>
      <c r="B97" s="117">
        <v>5006157</v>
      </c>
      <c r="C97" s="52" t="s">
        <v>60</v>
      </c>
      <c r="D97" s="52" t="s">
        <v>59</v>
      </c>
      <c r="E97" s="52" t="s">
        <v>61</v>
      </c>
      <c r="F97" s="51" t="s">
        <v>5</v>
      </c>
      <c r="G97" s="51" t="s">
        <v>6</v>
      </c>
      <c r="H97" s="92">
        <v>42989</v>
      </c>
      <c r="I97" s="157">
        <v>45260</v>
      </c>
      <c r="J97" s="53" t="s">
        <v>62</v>
      </c>
      <c r="K97" s="79" t="s">
        <v>425</v>
      </c>
      <c r="L97" s="158">
        <v>13195122.459999999</v>
      </c>
      <c r="M97" s="163">
        <f t="shared" si="5"/>
        <v>11215854.090999998</v>
      </c>
      <c r="N97" s="55"/>
    </row>
    <row r="98" spans="1:14" s="120" customFormat="1" ht="276" customHeight="1" x14ac:dyDescent="0.25">
      <c r="A98" s="109">
        <f t="shared" si="4"/>
        <v>22</v>
      </c>
      <c r="B98" s="117">
        <v>5017322</v>
      </c>
      <c r="C98" s="52" t="s">
        <v>181</v>
      </c>
      <c r="D98" s="52" t="s">
        <v>182</v>
      </c>
      <c r="E98" s="52" t="s">
        <v>183</v>
      </c>
      <c r="F98" s="51" t="s">
        <v>5</v>
      </c>
      <c r="G98" s="51" t="s">
        <v>13</v>
      </c>
      <c r="H98" s="92">
        <v>43556</v>
      </c>
      <c r="I98" s="157">
        <v>45291</v>
      </c>
      <c r="J98" s="53" t="s">
        <v>475</v>
      </c>
      <c r="K98" s="79" t="s">
        <v>184</v>
      </c>
      <c r="L98" s="159">
        <v>4611022.93</v>
      </c>
      <c r="M98" s="163">
        <f t="shared" si="5"/>
        <v>3919369.4904999998</v>
      </c>
      <c r="N98" s="57"/>
    </row>
    <row r="99" spans="1:14" s="119" customFormat="1" ht="182.25" customHeight="1" x14ac:dyDescent="0.25">
      <c r="A99" s="109">
        <f t="shared" si="4"/>
        <v>23</v>
      </c>
      <c r="B99" s="117">
        <v>5016383</v>
      </c>
      <c r="C99" s="51" t="s">
        <v>63</v>
      </c>
      <c r="D99" s="52" t="s">
        <v>64</v>
      </c>
      <c r="E99" s="52" t="s">
        <v>65</v>
      </c>
      <c r="F99" s="51" t="s">
        <v>5</v>
      </c>
      <c r="G99" s="51" t="s">
        <v>13</v>
      </c>
      <c r="H99" s="92">
        <v>43014</v>
      </c>
      <c r="I99" s="92">
        <v>44170</v>
      </c>
      <c r="J99" s="53" t="s">
        <v>473</v>
      </c>
      <c r="K99" s="79" t="s">
        <v>19</v>
      </c>
      <c r="L99" s="54">
        <v>459652</v>
      </c>
      <c r="M99" s="27">
        <f t="shared" si="5"/>
        <v>390704.2</v>
      </c>
      <c r="N99" s="55"/>
    </row>
    <row r="100" spans="1:14" s="119" customFormat="1" ht="209.25" customHeight="1" x14ac:dyDescent="0.25">
      <c r="A100" s="109">
        <f t="shared" si="4"/>
        <v>24</v>
      </c>
      <c r="B100" s="117">
        <v>5027198</v>
      </c>
      <c r="C100" s="51" t="s">
        <v>67</v>
      </c>
      <c r="D100" s="52" t="s">
        <v>66</v>
      </c>
      <c r="E100" s="52" t="s">
        <v>68</v>
      </c>
      <c r="F100" s="51" t="s">
        <v>5</v>
      </c>
      <c r="G100" s="51" t="s">
        <v>6</v>
      </c>
      <c r="H100" s="92">
        <v>43174</v>
      </c>
      <c r="I100" s="157">
        <v>44895</v>
      </c>
      <c r="J100" s="53" t="s">
        <v>474</v>
      </c>
      <c r="K100" s="79" t="s">
        <v>423</v>
      </c>
      <c r="L100" s="54">
        <v>901404.98</v>
      </c>
      <c r="M100" s="27">
        <f t="shared" si="5"/>
        <v>766194.23300000001</v>
      </c>
      <c r="N100" s="55"/>
    </row>
    <row r="101" spans="1:14" s="120" customFormat="1" ht="266.25" customHeight="1" x14ac:dyDescent="0.25">
      <c r="A101" s="109">
        <f t="shared" si="4"/>
        <v>25</v>
      </c>
      <c r="B101" s="118">
        <v>5047744</v>
      </c>
      <c r="C101" s="51" t="s">
        <v>418</v>
      </c>
      <c r="D101" s="52" t="s">
        <v>185</v>
      </c>
      <c r="E101" s="52" t="s">
        <v>186</v>
      </c>
      <c r="F101" s="51" t="s">
        <v>5</v>
      </c>
      <c r="G101" s="51" t="s">
        <v>13</v>
      </c>
      <c r="H101" s="92">
        <v>43647</v>
      </c>
      <c r="I101" s="157">
        <v>45077</v>
      </c>
      <c r="J101" s="53" t="s">
        <v>472</v>
      </c>
      <c r="K101" s="79" t="s">
        <v>174</v>
      </c>
      <c r="L101" s="56">
        <v>1139772.8999999999</v>
      </c>
      <c r="M101" s="27">
        <f t="shared" si="5"/>
        <v>968806.96499999985</v>
      </c>
      <c r="N101" s="57"/>
    </row>
    <row r="102" spans="1:14" s="119" customFormat="1" ht="263.25" customHeight="1" x14ac:dyDescent="0.25">
      <c r="A102" s="109">
        <f t="shared" si="4"/>
        <v>26</v>
      </c>
      <c r="B102" s="117">
        <v>5018889</v>
      </c>
      <c r="C102" s="51" t="s">
        <v>70</v>
      </c>
      <c r="D102" s="52" t="s">
        <v>69</v>
      </c>
      <c r="E102" s="52" t="s">
        <v>71</v>
      </c>
      <c r="F102" s="51" t="s">
        <v>5</v>
      </c>
      <c r="G102" s="51" t="s">
        <v>13</v>
      </c>
      <c r="H102" s="92">
        <v>42978</v>
      </c>
      <c r="I102" s="157">
        <v>44819</v>
      </c>
      <c r="J102" s="53" t="s">
        <v>471</v>
      </c>
      <c r="K102" s="79" t="s">
        <v>408</v>
      </c>
      <c r="L102" s="54">
        <v>1622407.09</v>
      </c>
      <c r="M102" s="27">
        <f t="shared" si="5"/>
        <v>1379046.0264999999</v>
      </c>
      <c r="N102" s="55"/>
    </row>
    <row r="103" spans="1:14" s="119" customFormat="1" ht="230.25" customHeight="1" x14ac:dyDescent="0.25">
      <c r="A103" s="109">
        <f t="shared" si="4"/>
        <v>27</v>
      </c>
      <c r="B103" s="117">
        <v>5016103</v>
      </c>
      <c r="C103" s="51" t="s">
        <v>73</v>
      </c>
      <c r="D103" s="52" t="s">
        <v>72</v>
      </c>
      <c r="E103" s="52" t="s">
        <v>32</v>
      </c>
      <c r="F103" s="51" t="s">
        <v>5</v>
      </c>
      <c r="G103" s="51" t="s">
        <v>6</v>
      </c>
      <c r="H103" s="92">
        <v>42978</v>
      </c>
      <c r="I103" s="92" t="s">
        <v>419</v>
      </c>
      <c r="J103" s="53" t="s">
        <v>470</v>
      </c>
      <c r="K103" s="79" t="s">
        <v>424</v>
      </c>
      <c r="L103" s="54">
        <v>739955</v>
      </c>
      <c r="M103" s="27">
        <f t="shared" si="5"/>
        <v>628961.75</v>
      </c>
      <c r="N103" s="55"/>
    </row>
    <row r="104" spans="1:14" s="120" customFormat="1" ht="141.75" customHeight="1" x14ac:dyDescent="0.25">
      <c r="A104" s="109">
        <f t="shared" si="4"/>
        <v>28</v>
      </c>
      <c r="B104" s="118">
        <v>5049411</v>
      </c>
      <c r="C104" s="51" t="s">
        <v>187</v>
      </c>
      <c r="D104" s="52" t="s">
        <v>188</v>
      </c>
      <c r="E104" s="52" t="s">
        <v>189</v>
      </c>
      <c r="F104" s="51" t="s">
        <v>5</v>
      </c>
      <c r="G104" s="51" t="s">
        <v>6</v>
      </c>
      <c r="H104" s="92">
        <v>43651</v>
      </c>
      <c r="I104" s="157">
        <v>45016</v>
      </c>
      <c r="J104" s="53" t="s">
        <v>469</v>
      </c>
      <c r="K104" s="79" t="s">
        <v>407</v>
      </c>
      <c r="L104" s="56">
        <v>1103436.6499999999</v>
      </c>
      <c r="M104" s="27">
        <f t="shared" si="5"/>
        <v>937921.15249999985</v>
      </c>
      <c r="N104" s="57"/>
    </row>
    <row r="105" spans="1:14" s="120" customFormat="1" ht="210" customHeight="1" x14ac:dyDescent="0.25">
      <c r="A105" s="109">
        <f t="shared" si="4"/>
        <v>29</v>
      </c>
      <c r="B105" s="117">
        <v>5047311</v>
      </c>
      <c r="C105" s="52" t="s">
        <v>192</v>
      </c>
      <c r="D105" s="52" t="s">
        <v>190</v>
      </c>
      <c r="E105" s="52" t="s">
        <v>191</v>
      </c>
      <c r="F105" s="51" t="s">
        <v>5</v>
      </c>
      <c r="G105" s="51" t="s">
        <v>13</v>
      </c>
      <c r="H105" s="92">
        <v>43605</v>
      </c>
      <c r="I105" s="157">
        <v>44945</v>
      </c>
      <c r="J105" s="53" t="s">
        <v>468</v>
      </c>
      <c r="K105" s="79" t="s">
        <v>19</v>
      </c>
      <c r="L105" s="56">
        <v>835854.43</v>
      </c>
      <c r="M105" s="27">
        <f t="shared" si="5"/>
        <v>710476.26549999998</v>
      </c>
      <c r="N105" s="57"/>
    </row>
    <row r="106" spans="1:14" s="120" customFormat="1" ht="372.75" customHeight="1" x14ac:dyDescent="0.25">
      <c r="A106" s="109">
        <f t="shared" si="4"/>
        <v>30</v>
      </c>
      <c r="B106" s="117">
        <v>5048155</v>
      </c>
      <c r="C106" s="51" t="s">
        <v>194</v>
      </c>
      <c r="D106" s="52" t="s">
        <v>193</v>
      </c>
      <c r="E106" s="52" t="s">
        <v>195</v>
      </c>
      <c r="F106" s="51" t="s">
        <v>5</v>
      </c>
      <c r="G106" s="51" t="s">
        <v>6</v>
      </c>
      <c r="H106" s="92">
        <v>43650</v>
      </c>
      <c r="I106" s="157">
        <v>45230</v>
      </c>
      <c r="J106" s="53" t="s">
        <v>467</v>
      </c>
      <c r="K106" s="79" t="s">
        <v>14</v>
      </c>
      <c r="L106" s="56">
        <v>780269.85</v>
      </c>
      <c r="M106" s="27">
        <f t="shared" si="5"/>
        <v>663229.37249999994</v>
      </c>
      <c r="N106" s="57"/>
    </row>
    <row r="107" spans="1:14" s="119" customFormat="1" ht="157.5" x14ac:dyDescent="0.25">
      <c r="A107" s="109">
        <f t="shared" si="4"/>
        <v>31</v>
      </c>
      <c r="B107" s="117">
        <v>5010927</v>
      </c>
      <c r="C107" s="52" t="s">
        <v>75</v>
      </c>
      <c r="D107" s="52" t="s">
        <v>74</v>
      </c>
      <c r="E107" s="52" t="s">
        <v>76</v>
      </c>
      <c r="F107" s="51" t="s">
        <v>5</v>
      </c>
      <c r="G107" s="51" t="s">
        <v>6</v>
      </c>
      <c r="H107" s="92">
        <v>43000</v>
      </c>
      <c r="I107" s="160">
        <v>45006</v>
      </c>
      <c r="J107" s="53" t="s">
        <v>466</v>
      </c>
      <c r="K107" s="79" t="s">
        <v>412</v>
      </c>
      <c r="L107" s="54">
        <v>1924816.41</v>
      </c>
      <c r="M107" s="27">
        <f t="shared" si="5"/>
        <v>1636093.9484999999</v>
      </c>
      <c r="N107" s="55"/>
    </row>
    <row r="108" spans="1:14" s="120" customFormat="1" ht="345" customHeight="1" x14ac:dyDescent="0.25">
      <c r="A108" s="109">
        <f t="shared" si="4"/>
        <v>32</v>
      </c>
      <c r="B108" s="118">
        <v>5052276</v>
      </c>
      <c r="C108" s="52" t="s">
        <v>196</v>
      </c>
      <c r="D108" s="52" t="s">
        <v>197</v>
      </c>
      <c r="E108" s="52" t="s">
        <v>198</v>
      </c>
      <c r="F108" s="51" t="s">
        <v>5</v>
      </c>
      <c r="G108" s="51" t="s">
        <v>13</v>
      </c>
      <c r="H108" s="92">
        <v>43789</v>
      </c>
      <c r="I108" s="160">
        <v>45126</v>
      </c>
      <c r="J108" s="53" t="s">
        <v>465</v>
      </c>
      <c r="K108" s="79" t="s">
        <v>199</v>
      </c>
      <c r="L108" s="56">
        <v>1484978</v>
      </c>
      <c r="M108" s="27">
        <f t="shared" si="5"/>
        <v>1262231.3</v>
      </c>
      <c r="N108" s="57"/>
    </row>
    <row r="109" spans="1:14" s="120" customFormat="1" ht="251.25" customHeight="1" x14ac:dyDescent="0.25">
      <c r="A109" s="109">
        <f t="shared" si="4"/>
        <v>33</v>
      </c>
      <c r="B109" s="118">
        <v>5052243</v>
      </c>
      <c r="C109" s="52" t="s">
        <v>200</v>
      </c>
      <c r="D109" s="52" t="s">
        <v>201</v>
      </c>
      <c r="E109" s="52" t="s">
        <v>202</v>
      </c>
      <c r="F109" s="51" t="s">
        <v>5</v>
      </c>
      <c r="G109" s="51" t="s">
        <v>13</v>
      </c>
      <c r="H109" s="92">
        <v>43798</v>
      </c>
      <c r="I109" s="160">
        <v>45230</v>
      </c>
      <c r="J109" s="53" t="s">
        <v>464</v>
      </c>
      <c r="K109" s="79" t="s">
        <v>405</v>
      </c>
      <c r="L109" s="56">
        <v>1011737.58</v>
      </c>
      <c r="M109" s="27">
        <f t="shared" si="5"/>
        <v>859976.94299999997</v>
      </c>
      <c r="N109" s="57"/>
    </row>
    <row r="110" spans="1:14" s="120" customFormat="1" ht="251.25" customHeight="1" x14ac:dyDescent="0.25">
      <c r="A110" s="164">
        <f t="shared" si="4"/>
        <v>34</v>
      </c>
      <c r="B110" s="165">
        <v>5070612</v>
      </c>
      <c r="C110" s="166" t="s">
        <v>614</v>
      </c>
      <c r="D110" s="166" t="s">
        <v>618</v>
      </c>
      <c r="E110" s="166" t="s">
        <v>615</v>
      </c>
      <c r="F110" s="167" t="s">
        <v>5</v>
      </c>
      <c r="G110" s="167" t="s">
        <v>6</v>
      </c>
      <c r="H110" s="157">
        <v>43837</v>
      </c>
      <c r="I110" s="157">
        <v>45230</v>
      </c>
      <c r="J110" s="168" t="s">
        <v>619</v>
      </c>
      <c r="K110" s="169" t="s">
        <v>19</v>
      </c>
      <c r="L110" s="159">
        <v>994996.70000000007</v>
      </c>
      <c r="M110" s="163">
        <f t="shared" si="5"/>
        <v>845747.19500000007</v>
      </c>
      <c r="N110" s="161"/>
    </row>
    <row r="111" spans="1:14" s="120" customFormat="1" ht="210" customHeight="1" x14ac:dyDescent="0.25">
      <c r="A111" s="109">
        <f t="shared" si="4"/>
        <v>35</v>
      </c>
      <c r="B111" s="118">
        <v>5069238</v>
      </c>
      <c r="C111" s="52" t="s">
        <v>203</v>
      </c>
      <c r="D111" s="52" t="s">
        <v>204</v>
      </c>
      <c r="E111" s="52" t="s">
        <v>205</v>
      </c>
      <c r="F111" s="51" t="s">
        <v>5</v>
      </c>
      <c r="G111" s="51" t="s">
        <v>13</v>
      </c>
      <c r="H111" s="93">
        <v>43851</v>
      </c>
      <c r="I111" s="160">
        <v>44946</v>
      </c>
      <c r="J111" s="53" t="s">
        <v>463</v>
      </c>
      <c r="K111" s="79" t="s">
        <v>408</v>
      </c>
      <c r="L111" s="159">
        <v>1477854.9</v>
      </c>
      <c r="M111" s="163">
        <f t="shared" si="5"/>
        <v>1256176.6649999998</v>
      </c>
      <c r="N111" s="57"/>
    </row>
    <row r="112" spans="1:14" s="120" customFormat="1" ht="357" customHeight="1" x14ac:dyDescent="0.25">
      <c r="A112" s="109">
        <f t="shared" si="4"/>
        <v>36</v>
      </c>
      <c r="B112" s="118">
        <v>5047956</v>
      </c>
      <c r="C112" s="52" t="s">
        <v>206</v>
      </c>
      <c r="D112" s="52" t="s">
        <v>207</v>
      </c>
      <c r="E112" s="52" t="s">
        <v>208</v>
      </c>
      <c r="F112" s="51" t="s">
        <v>5</v>
      </c>
      <c r="G112" s="51" t="s">
        <v>13</v>
      </c>
      <c r="H112" s="92">
        <v>43650</v>
      </c>
      <c r="I112" s="160">
        <v>44910</v>
      </c>
      <c r="J112" s="53" t="s">
        <v>462</v>
      </c>
      <c r="K112" s="79" t="s">
        <v>199</v>
      </c>
      <c r="L112" s="56">
        <v>1260812.56</v>
      </c>
      <c r="M112" s="27">
        <f t="shared" si="5"/>
        <v>1071690.676</v>
      </c>
      <c r="N112" s="57"/>
    </row>
    <row r="113" spans="1:14" s="120" customFormat="1" ht="264" customHeight="1" x14ac:dyDescent="0.25">
      <c r="A113" s="109">
        <f t="shared" si="4"/>
        <v>37</v>
      </c>
      <c r="B113" s="118">
        <v>5049389</v>
      </c>
      <c r="C113" s="52" t="s">
        <v>209</v>
      </c>
      <c r="D113" s="52" t="s">
        <v>210</v>
      </c>
      <c r="E113" s="52" t="s">
        <v>211</v>
      </c>
      <c r="F113" s="51" t="s">
        <v>5</v>
      </c>
      <c r="G113" s="51" t="s">
        <v>13</v>
      </c>
      <c r="H113" s="92">
        <v>43651</v>
      </c>
      <c r="I113" s="160">
        <v>45260</v>
      </c>
      <c r="J113" s="53" t="s">
        <v>461</v>
      </c>
      <c r="K113" s="79" t="s">
        <v>408</v>
      </c>
      <c r="L113" s="56">
        <v>800144.63</v>
      </c>
      <c r="M113" s="27">
        <f t="shared" si="5"/>
        <v>680122.93550000002</v>
      </c>
      <c r="N113" s="57"/>
    </row>
    <row r="114" spans="1:14" s="119" customFormat="1" ht="291.75" customHeight="1" x14ac:dyDescent="0.25">
      <c r="A114" s="109">
        <f t="shared" si="4"/>
        <v>38</v>
      </c>
      <c r="B114" s="117">
        <v>5016071</v>
      </c>
      <c r="C114" s="51" t="s">
        <v>78</v>
      </c>
      <c r="D114" s="52" t="s">
        <v>77</v>
      </c>
      <c r="E114" s="52" t="s">
        <v>79</v>
      </c>
      <c r="F114" s="51" t="s">
        <v>5</v>
      </c>
      <c r="G114" s="51" t="s">
        <v>13</v>
      </c>
      <c r="H114" s="92">
        <v>43020</v>
      </c>
      <c r="I114" s="93">
        <v>44480</v>
      </c>
      <c r="J114" s="53" t="s">
        <v>460</v>
      </c>
      <c r="K114" s="79" t="s">
        <v>411</v>
      </c>
      <c r="L114" s="54">
        <v>1106507</v>
      </c>
      <c r="M114" s="27">
        <f t="shared" si="5"/>
        <v>940530.95</v>
      </c>
      <c r="N114" s="55"/>
    </row>
    <row r="115" spans="1:14" s="119" customFormat="1" ht="277.5" customHeight="1" x14ac:dyDescent="0.25">
      <c r="A115" s="109">
        <f t="shared" si="4"/>
        <v>39</v>
      </c>
      <c r="B115" s="117">
        <v>5022193</v>
      </c>
      <c r="C115" s="51" t="s">
        <v>81</v>
      </c>
      <c r="D115" s="52" t="s">
        <v>80</v>
      </c>
      <c r="E115" s="52" t="s">
        <v>82</v>
      </c>
      <c r="F115" s="51" t="s">
        <v>5</v>
      </c>
      <c r="G115" s="51" t="s">
        <v>6</v>
      </c>
      <c r="H115" s="92">
        <v>43049</v>
      </c>
      <c r="I115" s="157">
        <v>44561</v>
      </c>
      <c r="J115" s="53" t="s">
        <v>459</v>
      </c>
      <c r="K115" s="79" t="s">
        <v>83</v>
      </c>
      <c r="L115" s="54">
        <v>789574.55741449993</v>
      </c>
      <c r="M115" s="27">
        <f t="shared" si="5"/>
        <v>671138.37380232487</v>
      </c>
      <c r="N115" s="55"/>
    </row>
    <row r="116" spans="1:14" s="119" customFormat="1" ht="196.5" customHeight="1" x14ac:dyDescent="0.25">
      <c r="A116" s="109">
        <f t="shared" si="4"/>
        <v>40</v>
      </c>
      <c r="B116" s="117">
        <v>5011464</v>
      </c>
      <c r="C116" s="52" t="s">
        <v>85</v>
      </c>
      <c r="D116" s="52" t="s">
        <v>84</v>
      </c>
      <c r="E116" s="52" t="s">
        <v>86</v>
      </c>
      <c r="F116" s="51" t="s">
        <v>5</v>
      </c>
      <c r="G116" s="51" t="s">
        <v>6</v>
      </c>
      <c r="H116" s="92">
        <v>43049</v>
      </c>
      <c r="I116" s="92">
        <v>44509</v>
      </c>
      <c r="J116" s="53" t="s">
        <v>458</v>
      </c>
      <c r="K116" s="79" t="s">
        <v>26</v>
      </c>
      <c r="L116" s="54">
        <v>834216.11</v>
      </c>
      <c r="M116" s="27">
        <f t="shared" si="5"/>
        <v>709083.69349999994</v>
      </c>
      <c r="N116" s="55"/>
    </row>
    <row r="117" spans="1:14" s="119" customFormat="1" ht="310.5" customHeight="1" x14ac:dyDescent="0.25">
      <c r="A117" s="109">
        <f t="shared" si="4"/>
        <v>41</v>
      </c>
      <c r="B117" s="117">
        <v>5026220</v>
      </c>
      <c r="C117" s="51" t="s">
        <v>88</v>
      </c>
      <c r="D117" s="52" t="s">
        <v>87</v>
      </c>
      <c r="E117" s="52" t="s">
        <v>89</v>
      </c>
      <c r="F117" s="51" t="s">
        <v>5</v>
      </c>
      <c r="G117" s="51" t="s">
        <v>6</v>
      </c>
      <c r="H117" s="92">
        <v>43174</v>
      </c>
      <c r="I117" s="157">
        <v>45046</v>
      </c>
      <c r="J117" s="53" t="s">
        <v>457</v>
      </c>
      <c r="K117" s="79" t="s">
        <v>424</v>
      </c>
      <c r="L117" s="54">
        <v>695465.96</v>
      </c>
      <c r="M117" s="27">
        <f t="shared" si="5"/>
        <v>591146.06599999999</v>
      </c>
      <c r="N117" s="55"/>
    </row>
    <row r="118" spans="1:14" s="122" customFormat="1" ht="57" customHeight="1" x14ac:dyDescent="0.2">
      <c r="A118" s="35"/>
      <c r="B118" s="145" t="s">
        <v>90</v>
      </c>
      <c r="C118" s="146"/>
      <c r="D118" s="146"/>
      <c r="E118" s="146"/>
      <c r="F118" s="146"/>
      <c r="G118" s="146"/>
      <c r="H118" s="146"/>
      <c r="I118" s="146"/>
      <c r="J118" s="146"/>
      <c r="K118" s="146"/>
      <c r="L118" s="146"/>
      <c r="M118" s="146"/>
      <c r="N118" s="146"/>
    </row>
    <row r="119" spans="1:14" s="119" customFormat="1" ht="129.75" customHeight="1" x14ac:dyDescent="0.25">
      <c r="A119" s="58"/>
      <c r="B119" s="36" t="s">
        <v>589</v>
      </c>
      <c r="C119" s="36" t="s">
        <v>590</v>
      </c>
      <c r="D119" s="36" t="s">
        <v>591</v>
      </c>
      <c r="E119" s="36" t="s">
        <v>592</v>
      </c>
      <c r="F119" s="36" t="s">
        <v>593</v>
      </c>
      <c r="G119" s="36" t="s">
        <v>594</v>
      </c>
      <c r="H119" s="82" t="s">
        <v>595</v>
      </c>
      <c r="I119" s="82" t="s">
        <v>596</v>
      </c>
      <c r="J119" s="37" t="s">
        <v>597</v>
      </c>
      <c r="K119" s="37" t="s">
        <v>598</v>
      </c>
      <c r="L119" s="38" t="s">
        <v>599</v>
      </c>
      <c r="M119" s="39" t="s">
        <v>600</v>
      </c>
      <c r="N119" s="40" t="s">
        <v>601</v>
      </c>
    </row>
    <row r="120" spans="1:14" s="119" customFormat="1" ht="215.25" customHeight="1" x14ac:dyDescent="0.25">
      <c r="A120" s="15">
        <v>1</v>
      </c>
      <c r="B120" s="10">
        <v>5009764</v>
      </c>
      <c r="C120" s="10" t="s">
        <v>93</v>
      </c>
      <c r="D120" s="10" t="s">
        <v>91</v>
      </c>
      <c r="E120" s="3" t="s">
        <v>92</v>
      </c>
      <c r="F120" s="59" t="s">
        <v>5</v>
      </c>
      <c r="G120" s="3" t="s">
        <v>6</v>
      </c>
      <c r="H120" s="85">
        <v>42599</v>
      </c>
      <c r="I120" s="162">
        <v>45291</v>
      </c>
      <c r="J120" s="28" t="s">
        <v>456</v>
      </c>
      <c r="K120" s="99" t="s">
        <v>409</v>
      </c>
      <c r="L120" s="60">
        <v>38802558</v>
      </c>
      <c r="M120" s="27">
        <f>L120*0.85</f>
        <v>32982174.300000001</v>
      </c>
      <c r="N120" s="44"/>
    </row>
    <row r="121" spans="1:14" s="119" customFormat="1" ht="42.75" customHeight="1" x14ac:dyDescent="0.25">
      <c r="A121" s="58"/>
      <c r="B121" s="145" t="s">
        <v>94</v>
      </c>
      <c r="C121" s="146"/>
      <c r="D121" s="146"/>
      <c r="E121" s="146"/>
      <c r="F121" s="146"/>
      <c r="G121" s="146"/>
      <c r="H121" s="146"/>
      <c r="I121" s="146"/>
      <c r="J121" s="146"/>
      <c r="K121" s="146"/>
      <c r="L121" s="146"/>
      <c r="M121" s="146"/>
      <c r="N121" s="146"/>
    </row>
    <row r="122" spans="1:14" s="119" customFormat="1" ht="129.75" customHeight="1" x14ac:dyDescent="0.25">
      <c r="A122" s="58"/>
      <c r="B122" s="36" t="s">
        <v>589</v>
      </c>
      <c r="C122" s="36" t="s">
        <v>590</v>
      </c>
      <c r="D122" s="36" t="s">
        <v>591</v>
      </c>
      <c r="E122" s="36" t="s">
        <v>592</v>
      </c>
      <c r="F122" s="36" t="s">
        <v>593</v>
      </c>
      <c r="G122" s="36" t="s">
        <v>594</v>
      </c>
      <c r="H122" s="82" t="s">
        <v>595</v>
      </c>
      <c r="I122" s="82" t="s">
        <v>596</v>
      </c>
      <c r="J122" s="37" t="s">
        <v>597</v>
      </c>
      <c r="K122" s="37" t="s">
        <v>598</v>
      </c>
      <c r="L122" s="38" t="s">
        <v>599</v>
      </c>
      <c r="M122" s="39" t="s">
        <v>600</v>
      </c>
      <c r="N122" s="40" t="s">
        <v>601</v>
      </c>
    </row>
    <row r="123" spans="1:14" s="119" customFormat="1" ht="214.5" customHeight="1" x14ac:dyDescent="0.25">
      <c r="A123" s="109">
        <v>1</v>
      </c>
      <c r="B123" s="61">
        <v>5016118</v>
      </c>
      <c r="C123" s="62" t="s">
        <v>96</v>
      </c>
      <c r="D123" s="59" t="s">
        <v>95</v>
      </c>
      <c r="E123" s="59" t="s">
        <v>97</v>
      </c>
      <c r="F123" s="7" t="s">
        <v>5</v>
      </c>
      <c r="G123" s="62" t="s">
        <v>13</v>
      </c>
      <c r="H123" s="94">
        <v>42978</v>
      </c>
      <c r="I123" s="94">
        <v>43890</v>
      </c>
      <c r="J123" s="14" t="s">
        <v>99</v>
      </c>
      <c r="K123" s="95" t="s">
        <v>103</v>
      </c>
      <c r="L123" s="63">
        <v>498584.03</v>
      </c>
      <c r="M123" s="20">
        <f>L123*0.85</f>
        <v>423796.42550000001</v>
      </c>
      <c r="N123" s="41"/>
    </row>
    <row r="124" spans="1:14" s="119" customFormat="1" ht="267" customHeight="1" x14ac:dyDescent="0.25">
      <c r="A124" s="109">
        <v>2</v>
      </c>
      <c r="B124" s="61">
        <v>5011445</v>
      </c>
      <c r="C124" s="62" t="s">
        <v>101</v>
      </c>
      <c r="D124" s="59" t="s">
        <v>100</v>
      </c>
      <c r="E124" s="62" t="s">
        <v>102</v>
      </c>
      <c r="F124" s="7" t="s">
        <v>5</v>
      </c>
      <c r="G124" s="62" t="s">
        <v>6</v>
      </c>
      <c r="H124" s="94">
        <v>43011</v>
      </c>
      <c r="I124" s="94">
        <v>43740</v>
      </c>
      <c r="J124" s="14" t="s">
        <v>455</v>
      </c>
      <c r="K124" s="95" t="s">
        <v>103</v>
      </c>
      <c r="L124" s="19">
        <v>540833.9</v>
      </c>
      <c r="M124" s="20">
        <f t="shared" ref="M124:M146" si="6">L124*0.85</f>
        <v>459708.815</v>
      </c>
      <c r="N124" s="41"/>
    </row>
    <row r="125" spans="1:14" s="119" customFormat="1" ht="354" customHeight="1" x14ac:dyDescent="0.25">
      <c r="A125" s="109">
        <v>3</v>
      </c>
      <c r="B125" s="61">
        <v>5010677</v>
      </c>
      <c r="C125" s="59" t="s">
        <v>105</v>
      </c>
      <c r="D125" s="59" t="s">
        <v>104</v>
      </c>
      <c r="E125" s="59" t="s">
        <v>61</v>
      </c>
      <c r="F125" s="7" t="s">
        <v>5</v>
      </c>
      <c r="G125" s="62" t="s">
        <v>6</v>
      </c>
      <c r="H125" s="94">
        <v>43010</v>
      </c>
      <c r="I125" s="94">
        <v>43830</v>
      </c>
      <c r="J125" s="14" t="s">
        <v>212</v>
      </c>
      <c r="K125" s="95" t="s">
        <v>103</v>
      </c>
      <c r="L125" s="19">
        <v>569105.29</v>
      </c>
      <c r="M125" s="20">
        <f t="shared" si="6"/>
        <v>483739.49650000001</v>
      </c>
      <c r="N125" s="41"/>
    </row>
    <row r="126" spans="1:14" s="119" customFormat="1" ht="358.5" customHeight="1" x14ac:dyDescent="0.25">
      <c r="A126" s="109">
        <v>4</v>
      </c>
      <c r="B126" s="61">
        <v>5017158</v>
      </c>
      <c r="C126" s="59" t="s">
        <v>107</v>
      </c>
      <c r="D126" s="59" t="s">
        <v>106</v>
      </c>
      <c r="E126" s="59" t="s">
        <v>108</v>
      </c>
      <c r="F126" s="7" t="s">
        <v>5</v>
      </c>
      <c r="G126" s="62" t="s">
        <v>6</v>
      </c>
      <c r="H126" s="94">
        <v>43014</v>
      </c>
      <c r="I126" s="94">
        <v>45190</v>
      </c>
      <c r="J126" s="14" t="s">
        <v>454</v>
      </c>
      <c r="K126" s="95" t="s">
        <v>103</v>
      </c>
      <c r="L126" s="19">
        <v>492119.65</v>
      </c>
      <c r="M126" s="20">
        <f t="shared" si="6"/>
        <v>418301.70250000001</v>
      </c>
      <c r="N126" s="41"/>
    </row>
    <row r="127" spans="1:14" s="119" customFormat="1" ht="373.5" customHeight="1" x14ac:dyDescent="0.25">
      <c r="A127" s="109">
        <v>5</v>
      </c>
      <c r="B127" s="61">
        <v>5012037</v>
      </c>
      <c r="C127" s="62" t="s">
        <v>110</v>
      </c>
      <c r="D127" s="59" t="s">
        <v>109</v>
      </c>
      <c r="E127" s="62" t="s">
        <v>111</v>
      </c>
      <c r="F127" s="7" t="s">
        <v>5</v>
      </c>
      <c r="G127" s="62" t="s">
        <v>6</v>
      </c>
      <c r="H127" s="94">
        <v>43032</v>
      </c>
      <c r="I127" s="128">
        <v>45189</v>
      </c>
      <c r="J127" s="14" t="s">
        <v>453</v>
      </c>
      <c r="K127" s="95" t="s">
        <v>426</v>
      </c>
      <c r="L127" s="131">
        <v>2428436.08</v>
      </c>
      <c r="M127" s="130">
        <f t="shared" si="6"/>
        <v>2064170.6680000001</v>
      </c>
      <c r="N127" s="41"/>
    </row>
    <row r="128" spans="1:14" s="119" customFormat="1" ht="261.75" customHeight="1" x14ac:dyDescent="0.25">
      <c r="A128" s="109">
        <v>6</v>
      </c>
      <c r="B128" s="61">
        <v>5016101</v>
      </c>
      <c r="C128" s="59" t="s">
        <v>114</v>
      </c>
      <c r="D128" s="59" t="s">
        <v>113</v>
      </c>
      <c r="E128" s="59" t="s">
        <v>115</v>
      </c>
      <c r="F128" s="7" t="s">
        <v>5</v>
      </c>
      <c r="G128" s="62" t="s">
        <v>13</v>
      </c>
      <c r="H128" s="94">
        <v>43000</v>
      </c>
      <c r="I128" s="128">
        <v>45190</v>
      </c>
      <c r="J128" s="14" t="s">
        <v>452</v>
      </c>
      <c r="K128" s="95" t="s">
        <v>426</v>
      </c>
      <c r="L128" s="131">
        <v>1930899.1600000001</v>
      </c>
      <c r="M128" s="130">
        <f t="shared" si="6"/>
        <v>1641264.2860000001</v>
      </c>
      <c r="N128" s="41"/>
    </row>
    <row r="129" spans="1:14" s="119" customFormat="1" ht="243" customHeight="1" x14ac:dyDescent="0.25">
      <c r="A129" s="109">
        <v>7</v>
      </c>
      <c r="B129" s="61">
        <v>5021558</v>
      </c>
      <c r="C129" s="59" t="s">
        <v>117</v>
      </c>
      <c r="D129" s="59" t="s">
        <v>116</v>
      </c>
      <c r="E129" s="59" t="s">
        <v>118</v>
      </c>
      <c r="F129" s="7" t="s">
        <v>5</v>
      </c>
      <c r="G129" s="62" t="s">
        <v>6</v>
      </c>
      <c r="H129" s="94">
        <v>43039</v>
      </c>
      <c r="I129" s="94" t="s">
        <v>420</v>
      </c>
      <c r="J129" s="14" t="s">
        <v>213</v>
      </c>
      <c r="K129" s="95" t="s">
        <v>426</v>
      </c>
      <c r="L129" s="19">
        <v>599177.24</v>
      </c>
      <c r="M129" s="20">
        <f t="shared" si="6"/>
        <v>509300.65399999998</v>
      </c>
      <c r="N129" s="41"/>
    </row>
    <row r="130" spans="1:14" s="119" customFormat="1" ht="278.25" customHeight="1" x14ac:dyDescent="0.25">
      <c r="A130" s="109">
        <v>8</v>
      </c>
      <c r="B130" s="61">
        <v>5022591</v>
      </c>
      <c r="C130" s="62" t="s">
        <v>121</v>
      </c>
      <c r="D130" s="59" t="s">
        <v>119</v>
      </c>
      <c r="E130" s="59" t="s">
        <v>120</v>
      </c>
      <c r="F130" s="7" t="s">
        <v>5</v>
      </c>
      <c r="G130" s="5" t="s">
        <v>6</v>
      </c>
      <c r="H130" s="94">
        <v>43084</v>
      </c>
      <c r="I130" s="128">
        <v>45183</v>
      </c>
      <c r="J130" s="14" t="s">
        <v>214</v>
      </c>
      <c r="K130" s="95" t="s">
        <v>112</v>
      </c>
      <c r="L130" s="131">
        <v>1683157.7</v>
      </c>
      <c r="M130" s="130">
        <f t="shared" si="6"/>
        <v>1430684.0449999999</v>
      </c>
      <c r="N130" s="41"/>
    </row>
    <row r="131" spans="1:14" s="119" customFormat="1" ht="294.75" customHeight="1" x14ac:dyDescent="0.25">
      <c r="A131" s="109">
        <v>9</v>
      </c>
      <c r="B131" s="61">
        <v>5010843</v>
      </c>
      <c r="C131" s="62" t="s">
        <v>123</v>
      </c>
      <c r="D131" s="59" t="s">
        <v>122</v>
      </c>
      <c r="E131" s="24" t="s">
        <v>41</v>
      </c>
      <c r="F131" s="7" t="s">
        <v>5</v>
      </c>
      <c r="G131" s="24" t="s">
        <v>6</v>
      </c>
      <c r="H131" s="94">
        <v>43014</v>
      </c>
      <c r="I131" s="94">
        <v>44109</v>
      </c>
      <c r="J131" s="14" t="s">
        <v>451</v>
      </c>
      <c r="K131" s="95" t="s">
        <v>103</v>
      </c>
      <c r="L131" s="19">
        <v>542466.69999999995</v>
      </c>
      <c r="M131" s="20">
        <f t="shared" si="6"/>
        <v>461096.69499999995</v>
      </c>
      <c r="N131" s="41"/>
    </row>
    <row r="132" spans="1:14" s="119" customFormat="1" ht="213.75" customHeight="1" x14ac:dyDescent="0.25">
      <c r="A132" s="109">
        <v>10</v>
      </c>
      <c r="B132" s="123">
        <v>5014089</v>
      </c>
      <c r="C132" s="59" t="s">
        <v>126</v>
      </c>
      <c r="D132" s="59" t="s">
        <v>124</v>
      </c>
      <c r="E132" s="24" t="s">
        <v>125</v>
      </c>
      <c r="F132" s="7" t="s">
        <v>5</v>
      </c>
      <c r="G132" s="24" t="s">
        <v>6</v>
      </c>
      <c r="H132" s="94">
        <v>43039</v>
      </c>
      <c r="I132" s="94" t="s">
        <v>421</v>
      </c>
      <c r="J132" s="14" t="s">
        <v>450</v>
      </c>
      <c r="K132" s="95" t="s">
        <v>103</v>
      </c>
      <c r="L132" s="19">
        <v>475573.76000000001</v>
      </c>
      <c r="M132" s="20">
        <f t="shared" si="6"/>
        <v>404237.696</v>
      </c>
      <c r="N132" s="41"/>
    </row>
    <row r="133" spans="1:14" s="119" customFormat="1" ht="249" customHeight="1" x14ac:dyDescent="0.25">
      <c r="A133" s="109">
        <v>11</v>
      </c>
      <c r="B133" s="61">
        <v>5017270</v>
      </c>
      <c r="C133" s="59" t="s">
        <v>128</v>
      </c>
      <c r="D133" s="59" t="s">
        <v>127</v>
      </c>
      <c r="E133" s="64" t="s">
        <v>129</v>
      </c>
      <c r="F133" s="7" t="s">
        <v>5</v>
      </c>
      <c r="G133" s="24" t="s">
        <v>13</v>
      </c>
      <c r="H133" s="94">
        <v>43018</v>
      </c>
      <c r="I133" s="94">
        <v>44295</v>
      </c>
      <c r="J133" s="14" t="s">
        <v>449</v>
      </c>
      <c r="K133" s="95" t="s">
        <v>112</v>
      </c>
      <c r="L133" s="19">
        <v>1125370.5</v>
      </c>
      <c r="M133" s="20">
        <f t="shared" si="6"/>
        <v>956564.92499999993</v>
      </c>
      <c r="N133" s="41"/>
    </row>
    <row r="134" spans="1:14" s="119" customFormat="1" ht="343.5" customHeight="1" x14ac:dyDescent="0.25">
      <c r="A134" s="109">
        <v>12</v>
      </c>
      <c r="B134" s="61">
        <v>5021480</v>
      </c>
      <c r="C134" s="62" t="s">
        <v>131</v>
      </c>
      <c r="D134" s="59" t="s">
        <v>130</v>
      </c>
      <c r="E134" s="24" t="s">
        <v>132</v>
      </c>
      <c r="F134" s="7" t="s">
        <v>5</v>
      </c>
      <c r="G134" s="24" t="s">
        <v>13</v>
      </c>
      <c r="H134" s="94">
        <v>43026</v>
      </c>
      <c r="I134" s="128">
        <v>45186</v>
      </c>
      <c r="J134" s="14" t="s">
        <v>448</v>
      </c>
      <c r="K134" s="95" t="s">
        <v>112</v>
      </c>
      <c r="L134" s="131">
        <v>783704.99</v>
      </c>
      <c r="M134" s="130">
        <f t="shared" si="6"/>
        <v>666149.2415</v>
      </c>
      <c r="N134" s="41"/>
    </row>
    <row r="135" spans="1:14" s="119" customFormat="1" ht="278.25" customHeight="1" x14ac:dyDescent="0.25">
      <c r="A135" s="109">
        <v>13</v>
      </c>
      <c r="B135" s="61">
        <v>5011463</v>
      </c>
      <c r="C135" s="62" t="s">
        <v>134</v>
      </c>
      <c r="D135" s="59" t="s">
        <v>133</v>
      </c>
      <c r="E135" s="64" t="s">
        <v>135</v>
      </c>
      <c r="F135" s="7" t="s">
        <v>5</v>
      </c>
      <c r="G135" s="24" t="s">
        <v>6</v>
      </c>
      <c r="H135" s="94">
        <v>43031</v>
      </c>
      <c r="I135" s="94">
        <v>44096</v>
      </c>
      <c r="J135" s="14" t="s">
        <v>136</v>
      </c>
      <c r="K135" s="95" t="s">
        <v>103</v>
      </c>
      <c r="L135" s="19">
        <v>527838</v>
      </c>
      <c r="M135" s="20">
        <f t="shared" si="6"/>
        <v>448662.3</v>
      </c>
      <c r="N135" s="41"/>
    </row>
    <row r="136" spans="1:14" s="119" customFormat="1" ht="323.25" customHeight="1" x14ac:dyDescent="0.25">
      <c r="A136" s="109">
        <v>14</v>
      </c>
      <c r="B136" s="61">
        <v>5010997</v>
      </c>
      <c r="C136" s="62" t="s">
        <v>138</v>
      </c>
      <c r="D136" s="59" t="s">
        <v>137</v>
      </c>
      <c r="E136" s="24" t="s">
        <v>139</v>
      </c>
      <c r="F136" s="7" t="s">
        <v>5</v>
      </c>
      <c r="G136" s="24" t="s">
        <v>6</v>
      </c>
      <c r="H136" s="94">
        <v>42983</v>
      </c>
      <c r="I136" s="128">
        <v>45173</v>
      </c>
      <c r="J136" s="14" t="s">
        <v>215</v>
      </c>
      <c r="K136" s="95" t="s">
        <v>426</v>
      </c>
      <c r="L136" s="131">
        <v>1717193.0699999998</v>
      </c>
      <c r="M136" s="130">
        <f t="shared" si="6"/>
        <v>1459614.1094999998</v>
      </c>
      <c r="N136" s="41"/>
    </row>
    <row r="137" spans="1:14" s="119" customFormat="1" ht="291" customHeight="1" x14ac:dyDescent="0.25">
      <c r="A137" s="109">
        <v>15</v>
      </c>
      <c r="B137" s="61">
        <v>5021523</v>
      </c>
      <c r="C137" s="62" t="s">
        <v>141</v>
      </c>
      <c r="D137" s="59" t="s">
        <v>140</v>
      </c>
      <c r="E137" s="24" t="s">
        <v>142</v>
      </c>
      <c r="F137" s="7" t="s">
        <v>5</v>
      </c>
      <c r="G137" s="24" t="s">
        <v>13</v>
      </c>
      <c r="H137" s="94">
        <v>42983</v>
      </c>
      <c r="I137" s="128">
        <v>45203</v>
      </c>
      <c r="J137" s="14" t="s">
        <v>447</v>
      </c>
      <c r="K137" s="95" t="s">
        <v>426</v>
      </c>
      <c r="L137" s="131">
        <v>1331316.44</v>
      </c>
      <c r="M137" s="130">
        <f t="shared" si="6"/>
        <v>1131618.9739999999</v>
      </c>
      <c r="N137" s="41"/>
    </row>
    <row r="138" spans="1:14" s="119" customFormat="1" ht="387.75" customHeight="1" x14ac:dyDescent="0.25">
      <c r="A138" s="109">
        <v>16</v>
      </c>
      <c r="B138" s="61">
        <v>5010604</v>
      </c>
      <c r="C138" s="62" t="s">
        <v>144</v>
      </c>
      <c r="D138" s="59" t="s">
        <v>143</v>
      </c>
      <c r="E138" s="64" t="s">
        <v>145</v>
      </c>
      <c r="F138" s="7" t="s">
        <v>5</v>
      </c>
      <c r="G138" s="24" t="s">
        <v>6</v>
      </c>
      <c r="H138" s="94">
        <v>42979</v>
      </c>
      <c r="I138" s="94">
        <v>43769</v>
      </c>
      <c r="J138" s="14" t="s">
        <v>216</v>
      </c>
      <c r="K138" s="95" t="s">
        <v>410</v>
      </c>
      <c r="L138" s="19">
        <v>1336407.94</v>
      </c>
      <c r="M138" s="20">
        <f t="shared" si="6"/>
        <v>1135946.7489999998</v>
      </c>
      <c r="N138" s="41"/>
    </row>
    <row r="139" spans="1:14" s="119" customFormat="1" ht="313.5" customHeight="1" x14ac:dyDescent="0.25">
      <c r="A139" s="109">
        <v>17</v>
      </c>
      <c r="B139" s="61">
        <v>5010962</v>
      </c>
      <c r="C139" s="62" t="s">
        <v>147</v>
      </c>
      <c r="D139" s="59" t="s">
        <v>146</v>
      </c>
      <c r="E139" s="24" t="s">
        <v>9</v>
      </c>
      <c r="F139" s="7" t="s">
        <v>5</v>
      </c>
      <c r="G139" s="24" t="s">
        <v>6</v>
      </c>
      <c r="H139" s="94">
        <v>43020</v>
      </c>
      <c r="I139" s="128">
        <v>45016</v>
      </c>
      <c r="J139" s="14" t="s">
        <v>446</v>
      </c>
      <c r="K139" s="95" t="s">
        <v>427</v>
      </c>
      <c r="L139" s="131">
        <v>1289073.5</v>
      </c>
      <c r="M139" s="130">
        <f t="shared" si="6"/>
        <v>1095712.4749999999</v>
      </c>
      <c r="N139" s="41"/>
    </row>
    <row r="140" spans="1:14" s="119" customFormat="1" ht="302.25" customHeight="1" x14ac:dyDescent="0.25">
      <c r="A140" s="109">
        <v>18</v>
      </c>
      <c r="B140" s="61">
        <v>5016387</v>
      </c>
      <c r="C140" s="62" t="s">
        <v>149</v>
      </c>
      <c r="D140" s="59" t="s">
        <v>148</v>
      </c>
      <c r="E140" s="24" t="s">
        <v>150</v>
      </c>
      <c r="F140" s="7" t="s">
        <v>5</v>
      </c>
      <c r="G140" s="24" t="s">
        <v>13</v>
      </c>
      <c r="H140" s="94">
        <v>42983</v>
      </c>
      <c r="I140" s="128">
        <v>45138</v>
      </c>
      <c r="J140" s="14" t="s">
        <v>217</v>
      </c>
      <c r="K140" s="95" t="s">
        <v>426</v>
      </c>
      <c r="L140" s="131">
        <v>2065329.37</v>
      </c>
      <c r="M140" s="130">
        <f t="shared" si="6"/>
        <v>1755529.9645</v>
      </c>
      <c r="N140" s="41"/>
    </row>
    <row r="141" spans="1:14" s="119" customFormat="1" ht="264.75" customHeight="1" x14ac:dyDescent="0.25">
      <c r="A141" s="109">
        <v>19</v>
      </c>
      <c r="B141" s="61">
        <v>5012828</v>
      </c>
      <c r="C141" s="62" t="s">
        <v>152</v>
      </c>
      <c r="D141" s="59" t="s">
        <v>151</v>
      </c>
      <c r="E141" s="64" t="s">
        <v>153</v>
      </c>
      <c r="F141" s="7" t="s">
        <v>5</v>
      </c>
      <c r="G141" s="24" t="s">
        <v>6</v>
      </c>
      <c r="H141" s="94">
        <v>43020</v>
      </c>
      <c r="I141" s="128">
        <v>45291</v>
      </c>
      <c r="J141" s="14" t="s">
        <v>445</v>
      </c>
      <c r="K141" s="95" t="s">
        <v>98</v>
      </c>
      <c r="L141" s="131">
        <v>3112324.77</v>
      </c>
      <c r="M141" s="130">
        <f t="shared" si="6"/>
        <v>2645476.0545000001</v>
      </c>
      <c r="N141" s="41"/>
    </row>
    <row r="142" spans="1:14" s="119" customFormat="1" ht="344.25" customHeight="1" x14ac:dyDescent="0.25">
      <c r="A142" s="109">
        <v>20</v>
      </c>
      <c r="B142" s="61">
        <v>5018949</v>
      </c>
      <c r="C142" s="62" t="s">
        <v>156</v>
      </c>
      <c r="D142" s="59" t="s">
        <v>154</v>
      </c>
      <c r="E142" s="64" t="s">
        <v>155</v>
      </c>
      <c r="F142" s="7" t="s">
        <v>5</v>
      </c>
      <c r="G142" s="24" t="s">
        <v>13</v>
      </c>
      <c r="H142" s="94">
        <v>43039</v>
      </c>
      <c r="I142" s="94">
        <v>44407</v>
      </c>
      <c r="J142" s="14" t="s">
        <v>444</v>
      </c>
      <c r="K142" s="95" t="s">
        <v>103</v>
      </c>
      <c r="L142" s="19">
        <v>551232.5</v>
      </c>
      <c r="M142" s="20">
        <f t="shared" si="6"/>
        <v>468547.625</v>
      </c>
      <c r="N142" s="41"/>
    </row>
    <row r="143" spans="1:14" s="119" customFormat="1" ht="260.25" customHeight="1" x14ac:dyDescent="0.25">
      <c r="A143" s="109">
        <v>21</v>
      </c>
      <c r="B143" s="61">
        <v>5011020</v>
      </c>
      <c r="C143" s="59" t="s">
        <v>166</v>
      </c>
      <c r="D143" s="59" t="s">
        <v>165</v>
      </c>
      <c r="E143" s="64" t="s">
        <v>167</v>
      </c>
      <c r="F143" s="7" t="s">
        <v>5</v>
      </c>
      <c r="G143" s="24" t="s">
        <v>6</v>
      </c>
      <c r="H143" s="94">
        <v>43026</v>
      </c>
      <c r="I143" s="94">
        <v>44547</v>
      </c>
      <c r="J143" s="14" t="s">
        <v>442</v>
      </c>
      <c r="K143" s="95" t="s">
        <v>103</v>
      </c>
      <c r="L143" s="19">
        <v>622547.06000000006</v>
      </c>
      <c r="M143" s="20">
        <f t="shared" si="6"/>
        <v>529165.00100000005</v>
      </c>
      <c r="N143" s="41"/>
    </row>
    <row r="144" spans="1:14" s="119" customFormat="1" ht="227.25" customHeight="1" x14ac:dyDescent="0.25">
      <c r="A144" s="109">
        <v>22</v>
      </c>
      <c r="B144" s="61">
        <v>5012493</v>
      </c>
      <c r="C144" s="62" t="s">
        <v>159</v>
      </c>
      <c r="D144" s="59" t="s">
        <v>157</v>
      </c>
      <c r="E144" s="24" t="s">
        <v>158</v>
      </c>
      <c r="F144" s="7" t="s">
        <v>5</v>
      </c>
      <c r="G144" s="24" t="s">
        <v>6</v>
      </c>
      <c r="H144" s="94">
        <v>43006</v>
      </c>
      <c r="I144" s="94">
        <v>43830</v>
      </c>
      <c r="J144" s="14" t="s">
        <v>443</v>
      </c>
      <c r="K144" s="95" t="s">
        <v>103</v>
      </c>
      <c r="L144" s="19">
        <v>551779.4</v>
      </c>
      <c r="M144" s="20">
        <f t="shared" si="6"/>
        <v>469012.49</v>
      </c>
      <c r="N144" s="41"/>
    </row>
    <row r="145" spans="1:14" s="119" customFormat="1" ht="281.25" customHeight="1" x14ac:dyDescent="0.25">
      <c r="A145" s="109">
        <v>23</v>
      </c>
      <c r="B145" s="61">
        <v>5016218</v>
      </c>
      <c r="C145" s="62" t="s">
        <v>161</v>
      </c>
      <c r="D145" s="59" t="s">
        <v>160</v>
      </c>
      <c r="E145" s="24" t="s">
        <v>142</v>
      </c>
      <c r="F145" s="7" t="s">
        <v>5</v>
      </c>
      <c r="G145" s="24" t="s">
        <v>13</v>
      </c>
      <c r="H145" s="94">
        <v>43007</v>
      </c>
      <c r="I145" s="94" t="s">
        <v>422</v>
      </c>
      <c r="J145" s="14" t="s">
        <v>441</v>
      </c>
      <c r="K145" s="95" t="s">
        <v>103</v>
      </c>
      <c r="L145" s="19">
        <v>615978.31999999995</v>
      </c>
      <c r="M145" s="20">
        <f t="shared" si="6"/>
        <v>523581.57199999993</v>
      </c>
      <c r="N145" s="41"/>
    </row>
    <row r="146" spans="1:14" s="119" customFormat="1" ht="230.25" customHeight="1" x14ac:dyDescent="0.25">
      <c r="A146" s="109">
        <v>24</v>
      </c>
      <c r="B146" s="61">
        <v>5011021</v>
      </c>
      <c r="C146" s="59" t="s">
        <v>164</v>
      </c>
      <c r="D146" s="59" t="s">
        <v>162</v>
      </c>
      <c r="E146" s="64" t="s">
        <v>163</v>
      </c>
      <c r="F146" s="7" t="s">
        <v>5</v>
      </c>
      <c r="G146" s="24" t="s">
        <v>6</v>
      </c>
      <c r="H146" s="94">
        <v>43040</v>
      </c>
      <c r="I146" s="128">
        <v>44742</v>
      </c>
      <c r="J146" s="14" t="s">
        <v>440</v>
      </c>
      <c r="K146" s="95" t="s">
        <v>428</v>
      </c>
      <c r="L146" s="19">
        <v>1135147.3999999999</v>
      </c>
      <c r="M146" s="20">
        <f t="shared" si="6"/>
        <v>964875.28999999992</v>
      </c>
      <c r="N146" s="41"/>
    </row>
    <row r="147" spans="1:14" ht="42.75" customHeight="1" x14ac:dyDescent="0.25">
      <c r="A147" s="58"/>
      <c r="B147" s="145" t="s">
        <v>429</v>
      </c>
      <c r="C147" s="146"/>
      <c r="D147" s="146"/>
      <c r="E147" s="146"/>
      <c r="F147" s="146"/>
      <c r="G147" s="146"/>
      <c r="H147" s="146"/>
      <c r="I147" s="146"/>
      <c r="J147" s="146"/>
      <c r="K147" s="146"/>
      <c r="L147" s="146"/>
      <c r="M147" s="146"/>
      <c r="N147" s="146"/>
    </row>
    <row r="148" spans="1:14" s="119" customFormat="1" ht="129.75" customHeight="1" x14ac:dyDescent="0.25">
      <c r="A148" s="58"/>
      <c r="B148" s="36" t="s">
        <v>589</v>
      </c>
      <c r="C148" s="36" t="s">
        <v>590</v>
      </c>
      <c r="D148" s="36" t="s">
        <v>591</v>
      </c>
      <c r="E148" s="36" t="s">
        <v>592</v>
      </c>
      <c r="F148" s="36" t="s">
        <v>593</v>
      </c>
      <c r="G148" s="36" t="s">
        <v>594</v>
      </c>
      <c r="H148" s="82" t="s">
        <v>595</v>
      </c>
      <c r="I148" s="82" t="s">
        <v>596</v>
      </c>
      <c r="J148" s="37" t="s">
        <v>597</v>
      </c>
      <c r="K148" s="37" t="s">
        <v>598</v>
      </c>
      <c r="L148" s="38" t="s">
        <v>599</v>
      </c>
      <c r="M148" s="39" t="s">
        <v>600</v>
      </c>
      <c r="N148" s="40" t="s">
        <v>601</v>
      </c>
    </row>
    <row r="149" spans="1:14" ht="196.5" customHeight="1" x14ac:dyDescent="0.25">
      <c r="A149" s="109">
        <v>1</v>
      </c>
      <c r="B149" s="61">
        <v>5000601</v>
      </c>
      <c r="C149" s="62" t="s">
        <v>430</v>
      </c>
      <c r="D149" s="59" t="s">
        <v>432</v>
      </c>
      <c r="E149" s="64" t="s">
        <v>433</v>
      </c>
      <c r="F149" s="7" t="s">
        <v>6</v>
      </c>
      <c r="G149" s="24" t="s">
        <v>6</v>
      </c>
      <c r="H149" s="94">
        <v>41640</v>
      </c>
      <c r="I149" s="94" t="s">
        <v>434</v>
      </c>
      <c r="J149" s="14" t="s">
        <v>436</v>
      </c>
      <c r="K149" s="95" t="s">
        <v>435</v>
      </c>
      <c r="L149" s="131">
        <v>3240856</v>
      </c>
      <c r="M149" s="130">
        <f>L149*0.85</f>
        <v>2754727.6</v>
      </c>
      <c r="N149" s="41"/>
    </row>
    <row r="150" spans="1:14" ht="194.25" customHeight="1" x14ac:dyDescent="0.25">
      <c r="A150" s="109">
        <v>2</v>
      </c>
      <c r="B150" s="61">
        <v>5011235</v>
      </c>
      <c r="C150" s="62" t="s">
        <v>431</v>
      </c>
      <c r="D150" s="59" t="s">
        <v>437</v>
      </c>
      <c r="E150" s="64" t="s">
        <v>439</v>
      </c>
      <c r="F150" s="7" t="s">
        <v>13</v>
      </c>
      <c r="G150" s="24" t="s">
        <v>13</v>
      </c>
      <c r="H150" s="94">
        <v>41640</v>
      </c>
      <c r="I150" s="94" t="s">
        <v>434</v>
      </c>
      <c r="J150" s="14" t="s">
        <v>438</v>
      </c>
      <c r="K150" s="95" t="s">
        <v>435</v>
      </c>
      <c r="L150" s="19">
        <v>945000</v>
      </c>
      <c r="M150" s="20">
        <f>L150*0.85</f>
        <v>803250</v>
      </c>
      <c r="N150" s="41"/>
    </row>
  </sheetData>
  <sheetProtection selectLockedCells="1" selectUnlockedCells="1"/>
  <mergeCells count="5">
    <mergeCell ref="B7:N7"/>
    <mergeCell ref="B75:N75"/>
    <mergeCell ref="B118:N118"/>
    <mergeCell ref="B121:N121"/>
    <mergeCell ref="B147:N147"/>
  </mergeCells>
  <pageMargins left="0" right="0" top="0.35433070866141736" bottom="0.35433070866141736" header="0.51181102362204722" footer="0.51181102362204722"/>
  <pageSetup paperSize="9" scale="35" firstPageNumber="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AXES 1- 4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cpapageorgopoulou</cp:lastModifiedBy>
  <cp:lastPrinted>2018-02-27T10:34:14Z</cp:lastPrinted>
  <dcterms:created xsi:type="dcterms:W3CDTF">2016-08-22T10:41:25Z</dcterms:created>
  <dcterms:modified xsi:type="dcterms:W3CDTF">2023-08-09T07:13:45Z</dcterms:modified>
</cp:coreProperties>
</file>